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4002 Atencion ciudadana fiscalia\2025\"/>
    </mc:Choice>
  </mc:AlternateContent>
  <xr:revisionPtr revIDLastSave="0" documentId="13_ncr:1_{0FF9BD3D-22AE-4D53-AC4F-14711DED1F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o" sheetId="5" r:id="rId1"/>
    <sheet name="Expedientes Incoados" sheetId="1" r:id="rId2"/>
    <sheet name="Tipo de Reclamaciones" sheetId="7" r:id="rId3"/>
    <sheet name="Reclam. a Instancia Def. Pueblo" sheetId="3" r:id="rId4"/>
    <sheet name="Protección de Datos" sheetId="6" r:id="rId5"/>
    <sheet name="Orden Jurisdiccional Reclamacio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7" l="1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P26" i="7"/>
  <c r="AQ26" i="7"/>
  <c r="AR26" i="7"/>
  <c r="AS26" i="7"/>
  <c r="AT26" i="7"/>
  <c r="AU26" i="7"/>
  <c r="AV26" i="7"/>
  <c r="AW26" i="7"/>
  <c r="AX26" i="7"/>
  <c r="AY26" i="7"/>
  <c r="AZ26" i="7"/>
  <c r="BA26" i="7"/>
  <c r="BB26" i="7"/>
  <c r="BC26" i="7"/>
  <c r="BD26" i="7"/>
  <c r="BE26" i="7"/>
  <c r="BF26" i="7"/>
  <c r="BG26" i="7"/>
  <c r="BH26" i="7"/>
  <c r="BI26" i="7"/>
  <c r="BJ26" i="7"/>
  <c r="BK26" i="7"/>
  <c r="BL26" i="7"/>
  <c r="BM26" i="7"/>
  <c r="BN26" i="7"/>
  <c r="E17" i="3" l="1"/>
  <c r="F17" i="3"/>
  <c r="G17" i="3"/>
  <c r="H17" i="3"/>
  <c r="I17" i="3"/>
  <c r="J17" i="3"/>
  <c r="K17" i="3"/>
  <c r="L17" i="3"/>
  <c r="M17" i="3"/>
  <c r="N17" i="3"/>
  <c r="O17" i="3"/>
  <c r="P17" i="3"/>
  <c r="Q17" i="3"/>
  <c r="D17" i="3"/>
  <c r="D24" i="1" l="1"/>
  <c r="F24" i="1"/>
  <c r="G24" i="1"/>
  <c r="H24" i="1"/>
  <c r="I24" i="1"/>
  <c r="E24" i="1"/>
  <c r="K24" i="1"/>
  <c r="L24" i="1"/>
  <c r="M24" i="1"/>
  <c r="N24" i="1"/>
  <c r="O24" i="1"/>
  <c r="P24" i="1"/>
  <c r="Q24" i="1"/>
  <c r="J24" i="1"/>
  <c r="M21" i="4" l="1"/>
  <c r="L21" i="4"/>
  <c r="K21" i="4"/>
  <c r="J21" i="4"/>
  <c r="I21" i="4"/>
  <c r="H21" i="4"/>
  <c r="F21" i="4"/>
  <c r="D21" i="4"/>
  <c r="F18" i="6"/>
  <c r="E18" i="6"/>
  <c r="D18" i="6"/>
</calcChain>
</file>

<file path=xl/sharedStrings.xml><?xml version="1.0" encoding="utf-8"?>
<sst xmlns="http://schemas.openxmlformats.org/spreadsheetml/2006/main" count="83" uniqueCount="45">
  <si>
    <t>Escritos recibidos por correo ordinario *</t>
  </si>
  <si>
    <t>Escritos recibidos por correo electrónico</t>
  </si>
  <si>
    <t>Por derivación dentro de la Institución</t>
  </si>
  <si>
    <t>Por FAX</t>
  </si>
  <si>
    <t>Por presentación personal</t>
  </si>
  <si>
    <t xml:space="preserve">Total escritos </t>
  </si>
  <si>
    <t>* Incluidos los formulados por el defensor del pueblo</t>
  </si>
  <si>
    <t>Denuncias</t>
  </si>
  <si>
    <t>Ley de Transparencia</t>
  </si>
  <si>
    <t>Otros</t>
  </si>
  <si>
    <t xml:space="preserve">Correo electrónico </t>
  </si>
  <si>
    <t>Correo ordinario</t>
  </si>
  <si>
    <t xml:space="preserve"> Total  </t>
  </si>
  <si>
    <t>Total</t>
  </si>
  <si>
    <t>Penal</t>
  </si>
  <si>
    <t>Contencioso-Administrativo</t>
  </si>
  <si>
    <t>Social</t>
  </si>
  <si>
    <t>Militar</t>
  </si>
  <si>
    <t>Quejas *</t>
  </si>
  <si>
    <t>* Incluidos los del defensor del pueblo</t>
  </si>
  <si>
    <t>Civil/Mercantil</t>
  </si>
  <si>
    <t>Fuente</t>
  </si>
  <si>
    <t>Memoría anual de la Fiscalía General del Estado</t>
  </si>
  <si>
    <t>Expedientes Incoados</t>
  </si>
  <si>
    <t>Peticiones de Información</t>
  </si>
  <si>
    <r>
      <rPr>
        <b/>
        <sz val="11"/>
        <color theme="4"/>
        <rFont val="Wingdings 3"/>
        <family val="1"/>
        <charset val="2"/>
      </rPr>
      <t></t>
    </r>
    <r>
      <rPr>
        <b/>
        <sz val="11"/>
        <color theme="4"/>
        <rFont val="Verdana"/>
        <family val="2"/>
      </rPr>
      <t xml:space="preserve"> Expedientes de Atención Ciudadana Incoados</t>
    </r>
  </si>
  <si>
    <r>
      <rPr>
        <b/>
        <sz val="11"/>
        <color theme="4"/>
        <rFont val="Wingdings 3"/>
        <family val="1"/>
        <charset val="2"/>
      </rPr>
      <t></t>
    </r>
    <r>
      <rPr>
        <b/>
        <sz val="11"/>
        <color theme="4"/>
        <rFont val="Verdana"/>
        <family val="2"/>
      </rPr>
      <t xml:space="preserve"> Reclamaciones tramitadas a Instancia del Defensor del Pueblo en la Fiscalía Gral. del Estado</t>
    </r>
  </si>
  <si>
    <r>
      <rPr>
        <b/>
        <sz val="11"/>
        <color theme="4"/>
        <rFont val="Wingdings 3"/>
        <family val="1"/>
        <charset val="2"/>
      </rPr>
      <t></t>
    </r>
    <r>
      <rPr>
        <b/>
        <sz val="11"/>
        <color theme="4"/>
        <rFont val="Verdana"/>
        <family val="2"/>
      </rPr>
      <t xml:space="preserve"> Expedientes por Tipo de Reclamación</t>
    </r>
  </si>
  <si>
    <t>Tipo de Reclamación</t>
  </si>
  <si>
    <t>Comunicaciones Recibidas del Defensor del Pueblo</t>
  </si>
  <si>
    <t>Orden Jurisdiccional</t>
  </si>
  <si>
    <t>Por presentación personal en registro</t>
  </si>
  <si>
    <r>
      <rPr>
        <b/>
        <sz val="11"/>
        <color theme="4"/>
        <rFont val="Wingdings 3"/>
        <family val="1"/>
        <charset val="2"/>
      </rPr>
      <t></t>
    </r>
    <r>
      <rPr>
        <b/>
        <sz val="11"/>
        <color theme="4"/>
        <rFont val="Verdana"/>
        <family val="1"/>
        <charset val="2"/>
      </rPr>
      <t xml:space="preserve"> Orden Jurisdiccional de las Reclamaciones</t>
    </r>
  </si>
  <si>
    <t>n/c</t>
  </si>
  <si>
    <t>Protección de Datos</t>
  </si>
  <si>
    <t xml:space="preserve">   Archivados</t>
  </si>
  <si>
    <t xml:space="preserve">   Pendientes</t>
  </si>
  <si>
    <t xml:space="preserve">    Incoados</t>
  </si>
  <si>
    <r>
      <rPr>
        <b/>
        <sz val="13"/>
        <color theme="4"/>
        <rFont val="Wingdings 3"/>
        <family val="1"/>
        <charset val="2"/>
      </rPr>
      <t></t>
    </r>
    <r>
      <rPr>
        <b/>
        <sz val="13"/>
        <color theme="4"/>
        <rFont val="Calibri"/>
        <family val="2"/>
      </rPr>
      <t xml:space="preserve"> </t>
    </r>
    <r>
      <rPr>
        <b/>
        <sz val="13"/>
        <color theme="4"/>
        <rFont val="Calibri"/>
        <family val="2"/>
        <scheme val="minor"/>
      </rPr>
      <t>Protección de Datos</t>
    </r>
  </si>
  <si>
    <t>Por sede electrónica</t>
  </si>
  <si>
    <t>Expedientes gubernativos</t>
  </si>
  <si>
    <t xml:space="preserve">   Expedientes pendientes al 01 de enero</t>
  </si>
  <si>
    <t xml:space="preserve">   Expedientes abiertos durante el año</t>
  </si>
  <si>
    <t>Total Reclamaciones Tramitadas</t>
  </si>
  <si>
    <t xml:space="preserve">   Expedientes pendientes a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</si>
</sst>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9"/>
      <name val="Verdana"/>
      <family val="2"/>
    </font>
    <font>
      <sz val="11"/>
      <color theme="3"/>
      <name val="Verdana"/>
      <family val="2"/>
    </font>
    <font>
      <sz val="9"/>
      <color theme="3"/>
      <name val="Verdana"/>
      <family val="2"/>
    </font>
    <font>
      <b/>
      <sz val="11"/>
      <color theme="0"/>
      <name val="Verdana"/>
      <family val="2"/>
    </font>
    <font>
      <b/>
      <sz val="10"/>
      <color theme="4" tint="-0.249977111117893"/>
      <name val="Verdana"/>
      <family val="2"/>
    </font>
    <font>
      <sz val="10"/>
      <color theme="1"/>
      <name val="Verdana"/>
      <family val="2"/>
    </font>
    <font>
      <b/>
      <sz val="11"/>
      <color theme="3"/>
      <name val="Verdana"/>
      <family val="2"/>
    </font>
    <font>
      <sz val="10"/>
      <color theme="3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4"/>
      <name val="Verdana"/>
      <family val="2"/>
    </font>
    <font>
      <b/>
      <sz val="11"/>
      <color theme="4"/>
      <name val="Wingdings 3"/>
      <family val="1"/>
      <charset val="2"/>
    </font>
    <font>
      <b/>
      <sz val="9"/>
      <color theme="3"/>
      <name val="Verdana"/>
      <family val="2"/>
    </font>
    <font>
      <b/>
      <sz val="11"/>
      <color theme="4"/>
      <name val="Verdana"/>
      <family val="1"/>
      <charset val="2"/>
    </font>
    <font>
      <b/>
      <sz val="13"/>
      <color theme="4"/>
      <name val="Verdana"/>
      <family val="1"/>
      <charset val="2"/>
    </font>
    <font>
      <b/>
      <sz val="13"/>
      <color theme="4"/>
      <name val="Wingdings 3"/>
      <family val="1"/>
      <charset val="2"/>
    </font>
    <font>
      <b/>
      <sz val="13"/>
      <color theme="4"/>
      <name val="Calibri"/>
      <family val="2"/>
    </font>
    <font>
      <b/>
      <sz val="13"/>
      <color theme="4"/>
      <name val="Calibri"/>
      <family val="2"/>
      <scheme val="minor"/>
    </font>
    <font>
      <b/>
      <sz val="13"/>
      <color theme="4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/>
      <top style="medium">
        <color theme="4" tint="0.79998168889431442"/>
      </top>
      <bottom style="medium">
        <color theme="4" tint="0.79998168889431442"/>
      </bottom>
      <diagonal/>
    </border>
    <border>
      <left style="thin">
        <color theme="0"/>
      </left>
      <right style="thin">
        <color theme="0"/>
      </right>
      <top/>
      <bottom style="medium">
        <color theme="4" tint="0.7999816888943144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thick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/>
      <bottom style="medium">
        <color theme="4" tint="0.79998168889431442"/>
      </bottom>
      <diagonal/>
    </border>
    <border>
      <left style="thick">
        <color theme="0"/>
      </left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1" fontId="8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1" fillId="0" borderId="11" xfId="0" applyFont="1" applyBorder="1"/>
    <xf numFmtId="0" fontId="4" fillId="0" borderId="4" xfId="0" applyFont="1" applyBorder="1"/>
    <xf numFmtId="0" fontId="9" fillId="0" borderId="1" xfId="0" applyFont="1" applyBorder="1"/>
    <xf numFmtId="0" fontId="7" fillId="5" borderId="7" xfId="0" applyFont="1" applyFill="1" applyBorder="1" applyAlignment="1">
      <alignment horizontal="right" vertical="center"/>
    </xf>
    <xf numFmtId="0" fontId="7" fillId="5" borderId="8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 wrapText="1"/>
    </xf>
    <xf numFmtId="0" fontId="13" fillId="0" borderId="1" xfId="0" applyFont="1" applyBorder="1"/>
    <xf numFmtId="0" fontId="0" fillId="0" borderId="1" xfId="0" applyBorder="1"/>
    <xf numFmtId="0" fontId="7" fillId="3" borderId="8" xfId="0" applyFont="1" applyFill="1" applyBorder="1" applyAlignment="1">
      <alignment horizontal="right" vertical="center"/>
    </xf>
    <xf numFmtId="0" fontId="11" fillId="3" borderId="12" xfId="1" applyFont="1" applyFill="1" applyBorder="1" applyAlignment="1" applyProtection="1">
      <alignment horizontal="left" vertical="center"/>
    </xf>
    <xf numFmtId="0" fontId="11" fillId="3" borderId="0" xfId="1" applyFont="1" applyFill="1" applyBorder="1" applyAlignment="1" applyProtection="1">
      <alignment horizontal="left" vertical="center"/>
    </xf>
    <xf numFmtId="0" fontId="11" fillId="3" borderId="13" xfId="1" applyFont="1" applyFill="1" applyBorder="1" applyAlignment="1" applyProtection="1">
      <alignment horizontal="left" vertical="center"/>
    </xf>
    <xf numFmtId="0" fontId="14" fillId="3" borderId="12" xfId="1" applyFont="1" applyFill="1" applyBorder="1" applyAlignment="1" applyProtection="1">
      <alignment horizontal="left" vertical="center"/>
    </xf>
    <xf numFmtId="0" fontId="15" fillId="3" borderId="12" xfId="1" applyFont="1" applyFill="1" applyBorder="1" applyAlignment="1" applyProtection="1">
      <alignment horizontal="left" vertical="center"/>
    </xf>
    <xf numFmtId="0" fontId="19" fillId="3" borderId="0" xfId="1" applyFont="1" applyFill="1" applyBorder="1" applyAlignment="1" applyProtection="1">
      <alignment horizontal="left" vertical="center"/>
    </xf>
    <xf numFmtId="0" fontId="19" fillId="3" borderId="13" xfId="1" applyFont="1" applyFill="1" applyBorder="1" applyAlignment="1" applyProtection="1">
      <alignment horizontal="left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4F81BD"/>
      <color rgb="FF355C7D"/>
      <color rgb="FF6B8F71"/>
      <color rgb="FFB56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s-ES" sz="12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Evolución Expedientes Incoados</a:t>
            </a:r>
          </a:p>
          <a:p>
            <a:pPr>
              <a:defRPr sz="12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s-ES" sz="12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2012 - 2025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6646018253655723E-2"/>
          <c:y val="0.2539240506329114"/>
          <c:w val="0.56797712303398273"/>
          <c:h val="0.64819296322136943"/>
        </c:manualLayout>
      </c:layout>
      <c:lineChart>
        <c:grouping val="standard"/>
        <c:varyColors val="0"/>
        <c:ser>
          <c:idx val="0"/>
          <c:order val="0"/>
          <c:tx>
            <c:strRef>
              <c:f>'Expedientes Incoados'!$C$20</c:f>
              <c:strCache>
                <c:ptCount val="1"/>
                <c:pt idx="0">
                  <c:v>Escritos recibidos por correo ordinario *</c:v>
                </c:pt>
              </c:strCache>
            </c:strRef>
          </c:tx>
          <c:spPr>
            <a:ln w="28575" cap="rnd">
              <a:solidFill>
                <a:srgbClr val="B5695C"/>
              </a:solidFill>
              <a:round/>
            </a:ln>
            <a:effectLst/>
          </c:spPr>
          <c:marker>
            <c:symbol val="none"/>
          </c:marker>
          <c:cat>
            <c:numRef>
              <c:f>'Expedientes Incoados'!$D$17:$Q$17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'Expedientes Incoados'!$D$20:$Q$20</c:f>
              <c:numCache>
                <c:formatCode>General</c:formatCode>
                <c:ptCount val="14"/>
                <c:pt idx="0">
                  <c:v>590</c:v>
                </c:pt>
                <c:pt idx="1">
                  <c:v>577</c:v>
                </c:pt>
                <c:pt idx="2">
                  <c:v>781</c:v>
                </c:pt>
                <c:pt idx="3">
                  <c:v>450</c:v>
                </c:pt>
                <c:pt idx="4">
                  <c:v>445</c:v>
                </c:pt>
                <c:pt idx="5">
                  <c:v>485</c:v>
                </c:pt>
                <c:pt idx="6">
                  <c:v>402</c:v>
                </c:pt>
                <c:pt idx="7">
                  <c:v>442</c:v>
                </c:pt>
                <c:pt idx="8">
                  <c:v>172</c:v>
                </c:pt>
                <c:pt idx="9">
                  <c:v>107</c:v>
                </c:pt>
                <c:pt idx="10">
                  <c:v>112</c:v>
                </c:pt>
                <c:pt idx="11">
                  <c:v>64</c:v>
                </c:pt>
                <c:pt idx="12">
                  <c:v>38</c:v>
                </c:pt>
                <c:pt idx="13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3A-4A66-9073-458C6F82AF21}"/>
            </c:ext>
          </c:extLst>
        </c:ser>
        <c:ser>
          <c:idx val="1"/>
          <c:order val="1"/>
          <c:tx>
            <c:strRef>
              <c:f>'Expedientes Incoados'!$C$19</c:f>
              <c:strCache>
                <c:ptCount val="1"/>
                <c:pt idx="0">
                  <c:v>Escritos recibidos por correo electrónico</c:v>
                </c:pt>
              </c:strCache>
            </c:strRef>
          </c:tx>
          <c:spPr>
            <a:ln w="28575" cap="rnd">
              <a:solidFill>
                <a:srgbClr val="355C7D"/>
              </a:solidFill>
              <a:round/>
            </a:ln>
            <a:effectLst/>
          </c:spPr>
          <c:marker>
            <c:symbol val="none"/>
          </c:marker>
          <c:cat>
            <c:numRef>
              <c:f>'Expedientes Incoados'!$D$17:$Q$17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'Expedientes Incoados'!$D$19:$Q$19</c:f>
              <c:numCache>
                <c:formatCode>General</c:formatCode>
                <c:ptCount val="14"/>
                <c:pt idx="0">
                  <c:v>727</c:v>
                </c:pt>
                <c:pt idx="1">
                  <c:v>912</c:v>
                </c:pt>
                <c:pt idx="2">
                  <c:v>503</c:v>
                </c:pt>
                <c:pt idx="3">
                  <c:v>475</c:v>
                </c:pt>
                <c:pt idx="4">
                  <c:v>517</c:v>
                </c:pt>
                <c:pt idx="5">
                  <c:v>566</c:v>
                </c:pt>
                <c:pt idx="6">
                  <c:v>537</c:v>
                </c:pt>
                <c:pt idx="7">
                  <c:v>595</c:v>
                </c:pt>
                <c:pt idx="8">
                  <c:v>788</c:v>
                </c:pt>
                <c:pt idx="9">
                  <c:v>609</c:v>
                </c:pt>
                <c:pt idx="10">
                  <c:v>325</c:v>
                </c:pt>
                <c:pt idx="11">
                  <c:v>300</c:v>
                </c:pt>
                <c:pt idx="12">
                  <c:v>194</c:v>
                </c:pt>
                <c:pt idx="13">
                  <c:v>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3A-4A66-9073-458C6F82AF21}"/>
            </c:ext>
          </c:extLst>
        </c:ser>
        <c:ser>
          <c:idx val="2"/>
          <c:order val="2"/>
          <c:tx>
            <c:strRef>
              <c:f>'Expedientes Incoados'!$C$21</c:f>
              <c:strCache>
                <c:ptCount val="1"/>
                <c:pt idx="0">
                  <c:v>Por derivación dentro de la Institución</c:v>
                </c:pt>
              </c:strCache>
            </c:strRef>
          </c:tx>
          <c:spPr>
            <a:ln w="28575" cap="rnd">
              <a:solidFill>
                <a:srgbClr val="6B8F71"/>
              </a:solidFill>
              <a:round/>
            </a:ln>
            <a:effectLst/>
          </c:spPr>
          <c:marker>
            <c:symbol val="none"/>
          </c:marker>
          <c:cat>
            <c:numRef>
              <c:f>'Expedientes Incoados'!$D$17:$Q$17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'Expedientes Incoados'!$D$21:$P$21</c:f>
              <c:numCache>
                <c:formatCode>General</c:formatCode>
                <c:ptCount val="13"/>
                <c:pt idx="0">
                  <c:v>5</c:v>
                </c:pt>
                <c:pt idx="1">
                  <c:v>11</c:v>
                </c:pt>
                <c:pt idx="2">
                  <c:v>129</c:v>
                </c:pt>
                <c:pt idx="3">
                  <c:v>18</c:v>
                </c:pt>
                <c:pt idx="4">
                  <c:v>3</c:v>
                </c:pt>
                <c:pt idx="5">
                  <c:v>8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6</c:v>
                </c:pt>
                <c:pt idx="10">
                  <c:v>6</c:v>
                </c:pt>
                <c:pt idx="11">
                  <c:v>1</c:v>
                </c:pt>
                <c:pt idx="1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3A-4A66-9073-458C6F82AF21}"/>
            </c:ext>
          </c:extLst>
        </c:ser>
        <c:ser>
          <c:idx val="3"/>
          <c:order val="3"/>
          <c:tx>
            <c:strRef>
              <c:f>'Expedientes Incoados'!$C$22</c:f>
              <c:strCache>
                <c:ptCount val="1"/>
                <c:pt idx="0">
                  <c:v>Por FAX</c:v>
                </c:pt>
              </c:strCache>
            </c:strRef>
          </c:tx>
          <c:spPr>
            <a:ln w="28575" cap="rnd">
              <a:solidFill>
                <a:srgbClr val="8A7CA8"/>
              </a:solidFill>
              <a:round/>
            </a:ln>
            <a:effectLst/>
          </c:spPr>
          <c:marker>
            <c:symbol val="none"/>
          </c:marker>
          <c:cat>
            <c:numRef>
              <c:f>'Expedientes Incoados'!$D$17:$Q$17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'Expedientes Incoados'!$D$22:$M$22</c:f>
              <c:numCache>
                <c:formatCode>General</c:formatCode>
                <c:ptCount val="10"/>
                <c:pt idx="6">
                  <c:v>13</c:v>
                </c:pt>
                <c:pt idx="7">
                  <c:v>5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3A-4A66-9073-458C6F82AF21}"/>
            </c:ext>
          </c:extLst>
        </c:ser>
        <c:ser>
          <c:idx val="4"/>
          <c:order val="4"/>
          <c:tx>
            <c:strRef>
              <c:f>'Expedientes Incoados'!$C$23</c:f>
              <c:strCache>
                <c:ptCount val="1"/>
                <c:pt idx="0">
                  <c:v>Por presentación personal</c:v>
                </c:pt>
              </c:strCache>
            </c:strRef>
          </c:tx>
          <c:spPr>
            <a:ln w="28575" cap="rnd">
              <a:solidFill>
                <a:srgbClr val="C9A55B"/>
              </a:solidFill>
              <a:round/>
            </a:ln>
            <a:effectLst/>
          </c:spPr>
          <c:marker>
            <c:symbol val="none"/>
          </c:marker>
          <c:cat>
            <c:numRef>
              <c:f>'Expedientes Incoados'!$D$17:$Q$17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'Expedientes Incoados'!$D$23:$Q$23</c:f>
              <c:numCache>
                <c:formatCode>General</c:formatCode>
                <c:ptCount val="14"/>
                <c:pt idx="1">
                  <c:v>12</c:v>
                </c:pt>
                <c:pt idx="2">
                  <c:v>39</c:v>
                </c:pt>
                <c:pt idx="3">
                  <c:v>29</c:v>
                </c:pt>
                <c:pt idx="4">
                  <c:v>8</c:v>
                </c:pt>
                <c:pt idx="5">
                  <c:v>15</c:v>
                </c:pt>
                <c:pt idx="6">
                  <c:v>8</c:v>
                </c:pt>
                <c:pt idx="7">
                  <c:v>21</c:v>
                </c:pt>
                <c:pt idx="8">
                  <c:v>12</c:v>
                </c:pt>
                <c:pt idx="9">
                  <c:v>7</c:v>
                </c:pt>
                <c:pt idx="10">
                  <c:v>11</c:v>
                </c:pt>
                <c:pt idx="11">
                  <c:v>2</c:v>
                </c:pt>
                <c:pt idx="12">
                  <c:v>9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3A-4A66-9073-458C6F82AF21}"/>
            </c:ext>
          </c:extLst>
        </c:ser>
        <c:ser>
          <c:idx val="5"/>
          <c:order val="5"/>
          <c:tx>
            <c:strRef>
              <c:f>'Expedientes Incoados'!$C$18</c:f>
              <c:strCache>
                <c:ptCount val="1"/>
                <c:pt idx="0">
                  <c:v>Por sede electrónica</c:v>
                </c:pt>
              </c:strCache>
            </c:strRef>
          </c:tx>
          <c:spPr>
            <a:ln w="28575" cap="rnd">
              <a:solidFill>
                <a:srgbClr val="5F9EA0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5F9EA0"/>
              </a:solidFill>
              <a:ln w="9525">
                <a:solidFill>
                  <a:srgbClr val="5F9EA0"/>
                </a:solidFill>
              </a:ln>
            </c:spPr>
          </c:marker>
          <c:cat>
            <c:numRef>
              <c:f>'Expedientes Incoados'!$D$17:$Q$17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'Expedientes Incoados'!$D$18:$Q$18</c:f>
              <c:numCache>
                <c:formatCode>General</c:formatCode>
                <c:ptCount val="14"/>
                <c:pt idx="13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3A-4A66-9073-458C6F82A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7460128"/>
        <c:axId val="1527478432"/>
      </c:lineChart>
      <c:catAx>
        <c:axId val="152746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27478432"/>
        <c:crosses val="autoZero"/>
        <c:auto val="1"/>
        <c:lblAlgn val="ctr"/>
        <c:lblOffset val="100"/>
        <c:noMultiLvlLbl val="0"/>
      </c:catAx>
      <c:valAx>
        <c:axId val="152747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2746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5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n-US" sz="120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Expedientes Incoados en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50" baseline="0">
              <a:solidFill>
                <a:schemeClr val="bg1">
                  <a:lumMod val="50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v>Expedientes incoados 2025</c:v>
          </c:tx>
          <c:dPt>
            <c:idx val="0"/>
            <c:bubble3D val="0"/>
            <c:spPr>
              <a:solidFill>
                <a:srgbClr val="355C7D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2FBD-48BA-B875-14E5A5C69CFF}"/>
              </c:ext>
            </c:extLst>
          </c:dPt>
          <c:dPt>
            <c:idx val="1"/>
            <c:bubble3D val="0"/>
            <c:spPr>
              <a:solidFill>
                <a:srgbClr val="B5695C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FBD-48BA-B875-14E5A5C69CFF}"/>
              </c:ext>
            </c:extLst>
          </c:dPt>
          <c:dPt>
            <c:idx val="2"/>
            <c:bubble3D val="0"/>
            <c:spPr>
              <a:solidFill>
                <a:srgbClr val="C9A55B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A-2FBD-48BA-B875-14E5A5C69CFF}"/>
              </c:ext>
            </c:extLst>
          </c:dPt>
          <c:dPt>
            <c:idx val="3"/>
            <c:bubble3D val="0"/>
            <c:spPr>
              <a:solidFill>
                <a:srgbClr val="5F9EA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739-4EEC-9751-D7573746E0D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('Expedientes Incoados'!$C$19:$C$20,'Expedientes Incoados'!$C$23:$C$23)</c:f>
              <c:strCache>
                <c:ptCount val="3"/>
                <c:pt idx="0">
                  <c:v>Escritos recibidos por correo electrónico</c:v>
                </c:pt>
                <c:pt idx="1">
                  <c:v>Escritos recibidos por correo ordinario *</c:v>
                </c:pt>
                <c:pt idx="2">
                  <c:v>Por presentación personal</c:v>
                </c:pt>
              </c:strCache>
            </c:strRef>
          </c:cat>
          <c:val>
            <c:numRef>
              <c:f>('Expedientes Incoados'!$Q$19:$Q$20,'Expedientes Incoados'!$Q$23:$Q$23)</c:f>
              <c:numCache>
                <c:formatCode>General</c:formatCode>
                <c:ptCount val="3"/>
                <c:pt idx="0">
                  <c:v>112</c:v>
                </c:pt>
                <c:pt idx="1">
                  <c:v>29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BD-48BA-B875-14E5A5C69CF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es-ES" sz="12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Evoluc</a:t>
            </a:r>
            <a:r>
              <a:rPr lang="es-ES" sz="1200" b="1" i="0" u="none" strike="noStrike" kern="1200" cap="all" spc="5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i</a:t>
            </a:r>
            <a:r>
              <a:rPr lang="es-ES" sz="12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ón anual de las Reclamaciones por tipo</a:t>
            </a:r>
          </a:p>
          <a:p>
            <a:pPr>
              <a:defRPr sz="1400" b="1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es-ES" sz="12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2020 - 2025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2832063580581257E-2"/>
          <c:y val="0.21191697530864198"/>
          <c:w val="0.92034483494441244"/>
          <c:h val="0.614148379381571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'Tipo de Reclamaciones'!$D$17</c:f>
              <c:strCache>
                <c:ptCount val="1"/>
                <c:pt idx="0">
                  <c:v>Ley de Transparencia</c:v>
                </c:pt>
              </c:strCache>
            </c:strRef>
          </c:tx>
          <c:spPr>
            <a:solidFill>
              <a:srgbClr val="355C7D"/>
            </a:solidFill>
            <a:ln w="6350">
              <a:solidFill>
                <a:srgbClr val="FFFFFF"/>
              </a:solidFill>
            </a:ln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'Tipo de Reclamaciones'!$K$18:$X$18</c15:sqref>
                  </c15:fullRef>
                </c:ext>
              </c:extLst>
              <c:f>'Tipo de Reclamaciones'!$S$18:$X$18</c:f>
              <c:numCache>
                <c:formatCode>0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('Tipo de Reclamaciones'!$BA$200:$BG$200,'Tipo de Reclamaciones'!$D$26:$J$26)</c15:sqref>
                  </c15:fullRef>
                </c:ext>
              </c:extLst>
              <c:f>'Tipo de Reclamaciones'!$E$26:$J$26</c:f>
              <c:numCache>
                <c:formatCode>General</c:formatCode>
                <c:ptCount val="6"/>
                <c:pt idx="0">
                  <c:v>11</c:v>
                </c:pt>
                <c:pt idx="1">
                  <c:v>14</c:v>
                </c:pt>
                <c:pt idx="2">
                  <c:v>27</c:v>
                </c:pt>
                <c:pt idx="3">
                  <c:v>34</c:v>
                </c:pt>
                <c:pt idx="4">
                  <c:v>34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1A-4AC7-B8DB-E98451791B72}"/>
            </c:ext>
          </c:extLst>
        </c:ser>
        <c:ser>
          <c:idx val="1"/>
          <c:order val="1"/>
          <c:tx>
            <c:strRef>
              <c:f>'Tipo de Reclamaciones'!$K$17</c:f>
              <c:strCache>
                <c:ptCount val="1"/>
                <c:pt idx="0">
                  <c:v>Quejas *</c:v>
                </c:pt>
              </c:strCache>
            </c:strRef>
          </c:tx>
          <c:spPr>
            <a:solidFill>
              <a:srgbClr val="B5695C"/>
            </a:solidFill>
            <a:ln w="6350">
              <a:solidFill>
                <a:srgbClr val="FFFFFF"/>
              </a:solidFill>
            </a:ln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'Tipo de Reclamaciones'!$K$18:$X$18</c15:sqref>
                  </c15:fullRef>
                </c:ext>
              </c:extLst>
              <c:f>'Tipo de Reclamaciones'!$S$18:$X$18</c:f>
              <c:numCache>
                <c:formatCode>0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'Tipo de Reclamaciones'!$K$26:$X$26</c15:sqref>
                  </c15:fullRef>
                </c:ext>
              </c:extLst>
              <c:f>'Tipo de Reclamaciones'!$S$26:$X$26</c:f>
              <c:numCache>
                <c:formatCode>General</c:formatCode>
                <c:ptCount val="6"/>
                <c:pt idx="0">
                  <c:v>190</c:v>
                </c:pt>
                <c:pt idx="1">
                  <c:v>167</c:v>
                </c:pt>
                <c:pt idx="2">
                  <c:v>165</c:v>
                </c:pt>
                <c:pt idx="3">
                  <c:v>137</c:v>
                </c:pt>
                <c:pt idx="4">
                  <c:v>111</c:v>
                </c:pt>
                <c:pt idx="5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1A-4AC7-B8DB-E98451791B72}"/>
            </c:ext>
          </c:extLst>
        </c:ser>
        <c:ser>
          <c:idx val="2"/>
          <c:order val="2"/>
          <c:tx>
            <c:strRef>
              <c:f>'Tipo de Reclamaciones'!$Y$17</c:f>
              <c:strCache>
                <c:ptCount val="1"/>
                <c:pt idx="0">
                  <c:v>Denuncias</c:v>
                </c:pt>
              </c:strCache>
            </c:strRef>
          </c:tx>
          <c:spPr>
            <a:solidFill>
              <a:srgbClr val="6B8F71"/>
            </a:solidFill>
            <a:ln w="6350">
              <a:solidFill>
                <a:srgbClr val="FFFFFF"/>
              </a:solidFill>
            </a:ln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'Tipo de Reclamaciones'!$K$18:$X$18</c15:sqref>
                  </c15:fullRef>
                </c:ext>
              </c:extLst>
              <c:f>'Tipo de Reclamaciones'!$S$18:$X$18</c:f>
              <c:numCache>
                <c:formatCode>0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'Tipo de Reclamaciones'!$Y$26:$AL$26</c15:sqref>
                  </c15:fullRef>
                </c:ext>
              </c:extLst>
              <c:f>'Tipo de Reclamaciones'!$AG$26:$AL$26</c:f>
              <c:numCache>
                <c:formatCode>General</c:formatCode>
                <c:ptCount val="6"/>
                <c:pt idx="0">
                  <c:v>429</c:v>
                </c:pt>
                <c:pt idx="1">
                  <c:v>346</c:v>
                </c:pt>
                <c:pt idx="2">
                  <c:v>199</c:v>
                </c:pt>
                <c:pt idx="3">
                  <c:v>161</c:v>
                </c:pt>
                <c:pt idx="4">
                  <c:v>67</c:v>
                </c:pt>
                <c:pt idx="5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1A-4AC7-B8DB-E98451791B72}"/>
            </c:ext>
          </c:extLst>
        </c:ser>
        <c:ser>
          <c:idx val="3"/>
          <c:order val="3"/>
          <c:tx>
            <c:strRef>
              <c:f>'Tipo de Reclamaciones'!$AM$17</c:f>
              <c:strCache>
                <c:ptCount val="1"/>
                <c:pt idx="0">
                  <c:v>Peticiones de Información</c:v>
                </c:pt>
              </c:strCache>
            </c:strRef>
          </c:tx>
          <c:spPr>
            <a:solidFill>
              <a:srgbClr val="C9A55B"/>
            </a:solidFill>
            <a:ln w="6350">
              <a:solidFill>
                <a:srgbClr val="FFFFFF"/>
              </a:solidFill>
            </a:ln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'Tipo de Reclamaciones'!$K$18:$X$18</c15:sqref>
                  </c15:fullRef>
                </c:ext>
              </c:extLst>
              <c:f>'Tipo de Reclamaciones'!$S$18:$X$18</c:f>
              <c:numCache>
                <c:formatCode>0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'Tipo de Reclamaciones'!$AM$26:$AZ$26</c15:sqref>
                  </c15:fullRef>
                </c:ext>
              </c:extLst>
              <c:f>'Tipo de Reclamaciones'!$AU$26:$AZ$26</c:f>
              <c:numCache>
                <c:formatCode>General</c:formatCode>
                <c:ptCount val="6"/>
                <c:pt idx="0">
                  <c:v>299</c:v>
                </c:pt>
                <c:pt idx="1">
                  <c:v>184</c:v>
                </c:pt>
                <c:pt idx="2">
                  <c:v>69</c:v>
                </c:pt>
                <c:pt idx="3">
                  <c:v>42</c:v>
                </c:pt>
                <c:pt idx="4">
                  <c:v>12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1A-4AC7-B8DB-E98451791B72}"/>
            </c:ext>
          </c:extLst>
        </c:ser>
        <c:ser>
          <c:idx val="4"/>
          <c:order val="4"/>
          <c:tx>
            <c:strRef>
              <c:f>'Tipo de Reclamaciones'!$BA$17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rgbClr val="8C8C8C"/>
            </a:solidFill>
            <a:ln w="6350">
              <a:solidFill>
                <a:srgbClr val="FFFFFF"/>
              </a:solidFill>
            </a:ln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'Tipo de Reclamaciones'!$K$18:$X$18</c15:sqref>
                  </c15:fullRef>
                </c:ext>
              </c:extLst>
              <c:f>'Tipo de Reclamaciones'!$S$18:$X$18</c:f>
              <c:numCache>
                <c:formatCode>0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'Tipo de Reclamaciones'!$BA$26:$BN$26</c15:sqref>
                  </c15:fullRef>
                </c:ext>
              </c:extLst>
              <c:f>'Tipo de Reclamaciones'!$BI$26:$BN$26</c:f>
              <c:numCache>
                <c:formatCode>General</c:formatCode>
                <c:ptCount val="6"/>
                <c:pt idx="0">
                  <c:v>46</c:v>
                </c:pt>
                <c:pt idx="1">
                  <c:v>32</c:v>
                </c:pt>
                <c:pt idx="2">
                  <c:v>21</c:v>
                </c:pt>
                <c:pt idx="3">
                  <c:v>27</c:v>
                </c:pt>
                <c:pt idx="4">
                  <c:v>55</c:v>
                </c:pt>
                <c:pt idx="5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1A-4AC7-B8DB-E98451791B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8200001"/>
        <c:axId val="8200002"/>
      </c:barChart>
      <c:catAx>
        <c:axId val="8200001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900" b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endParaRPr lang="es-ES"/>
          </a:p>
        </c:txPr>
        <c:crossAx val="8200002"/>
        <c:crosses val="autoZero"/>
        <c:auto val="1"/>
        <c:lblAlgn val="ctr"/>
        <c:lblOffset val="100"/>
        <c:noMultiLvlLbl val="0"/>
      </c:catAx>
      <c:valAx>
        <c:axId val="820000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 b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endParaRPr lang="es-ES"/>
          </a:p>
        </c:txPr>
        <c:crossAx val="8200001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txPr>
        <a:bodyPr/>
        <a:lstStyle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 algn="ctr">
      <a:solidFill>
        <a:schemeClr val="tx1">
          <a:lumMod val="15000"/>
          <a:lumOff val="85000"/>
        </a:schemeClr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Evolucion de las Reclamaciones Tramitadas a instancia del Defensor del Pueblo </a:t>
            </a:r>
          </a:p>
          <a:p>
            <a:pPr>
              <a:defRPr b="1"/>
            </a:pPr>
            <a:r>
              <a:rPr lang="en-US" sz="12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2012</a:t>
            </a:r>
            <a:r>
              <a:rPr lang="en-US" sz="1200" b="1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- 2025</a:t>
            </a:r>
            <a:endParaRPr lang="en-US" sz="1200" b="1">
              <a:solidFill>
                <a:schemeClr val="bg1">
                  <a:lumMod val="50000"/>
                </a:schemeClr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c:rich>
      </c:tx>
      <c:layout>
        <c:manualLayout>
          <c:xMode val="edge"/>
          <c:yMode val="edge"/>
          <c:x val="0.11253955693464916"/>
          <c:y val="5.09259259259259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'Reclam. a Instancia Def. Pueblo'!$C$15</c:f>
              <c:strCache>
                <c:ptCount val="1"/>
                <c:pt idx="0">
                  <c:v>   Expedientes pendientes al 01 de enero</c:v>
                </c:pt>
              </c:strCache>
            </c:strRef>
          </c:tx>
          <c:spPr>
            <a:ln w="28575" cap="rnd">
              <a:solidFill>
                <a:srgbClr val="355C7D"/>
              </a:solidFill>
              <a:round/>
            </a:ln>
            <a:effectLst/>
          </c:spPr>
          <c:marker>
            <c:symbol val="none"/>
          </c:marker>
          <c:cat>
            <c:numRef>
              <c:f>'Reclam. a Instancia Def. Pueblo'!$D$14:$Q$14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'Reclam. a Instancia Def. Pueblo'!$D$15:$Q$15</c:f>
              <c:numCache>
                <c:formatCode>General</c:formatCode>
                <c:ptCount val="14"/>
                <c:pt idx="0">
                  <c:v>84</c:v>
                </c:pt>
                <c:pt idx="1">
                  <c:v>94</c:v>
                </c:pt>
                <c:pt idx="2">
                  <c:v>136</c:v>
                </c:pt>
                <c:pt idx="3">
                  <c:v>157</c:v>
                </c:pt>
                <c:pt idx="4">
                  <c:v>173</c:v>
                </c:pt>
                <c:pt idx="5">
                  <c:v>173</c:v>
                </c:pt>
                <c:pt idx="6">
                  <c:v>124</c:v>
                </c:pt>
                <c:pt idx="7">
                  <c:v>128</c:v>
                </c:pt>
                <c:pt idx="8">
                  <c:v>126</c:v>
                </c:pt>
                <c:pt idx="9">
                  <c:v>108</c:v>
                </c:pt>
                <c:pt idx="10">
                  <c:v>93</c:v>
                </c:pt>
                <c:pt idx="11">
                  <c:v>132</c:v>
                </c:pt>
                <c:pt idx="12">
                  <c:v>94</c:v>
                </c:pt>
                <c:pt idx="13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3B-45A5-8C84-A16C3ECA76E0}"/>
            </c:ext>
          </c:extLst>
        </c:ser>
        <c:ser>
          <c:idx val="1"/>
          <c:order val="1"/>
          <c:tx>
            <c:strRef>
              <c:f>'Reclam. a Instancia Def. Pueblo'!$C$16</c:f>
              <c:strCache>
                <c:ptCount val="1"/>
                <c:pt idx="0">
                  <c:v>   Expedientes abiertos durante el año</c:v>
                </c:pt>
              </c:strCache>
            </c:strRef>
          </c:tx>
          <c:spPr>
            <a:ln w="28575" cap="rnd">
              <a:solidFill>
                <a:srgbClr val="B5695C"/>
              </a:solidFill>
              <a:round/>
            </a:ln>
            <a:effectLst/>
          </c:spPr>
          <c:marker>
            <c:symbol val="none"/>
          </c:marker>
          <c:cat>
            <c:numRef>
              <c:f>'Reclam. a Instancia Def. Pueblo'!$D$14:$Q$14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'Reclam. a Instancia Def. Pueblo'!$D$16:$Q$16</c:f>
              <c:numCache>
                <c:formatCode>General</c:formatCode>
                <c:ptCount val="14"/>
                <c:pt idx="0">
                  <c:v>230</c:v>
                </c:pt>
                <c:pt idx="1">
                  <c:v>259</c:v>
                </c:pt>
                <c:pt idx="2">
                  <c:v>175</c:v>
                </c:pt>
                <c:pt idx="3">
                  <c:v>147</c:v>
                </c:pt>
                <c:pt idx="4">
                  <c:v>179</c:v>
                </c:pt>
                <c:pt idx="5">
                  <c:v>179</c:v>
                </c:pt>
                <c:pt idx="6">
                  <c:v>142</c:v>
                </c:pt>
                <c:pt idx="7">
                  <c:v>163</c:v>
                </c:pt>
                <c:pt idx="8">
                  <c:v>95</c:v>
                </c:pt>
                <c:pt idx="9">
                  <c:v>104</c:v>
                </c:pt>
                <c:pt idx="10">
                  <c:v>108</c:v>
                </c:pt>
                <c:pt idx="11">
                  <c:v>63</c:v>
                </c:pt>
                <c:pt idx="12">
                  <c:v>47</c:v>
                </c:pt>
                <c:pt idx="13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3B-45A5-8C84-A16C3ECA76E0}"/>
            </c:ext>
          </c:extLst>
        </c:ser>
        <c:ser>
          <c:idx val="2"/>
          <c:order val="2"/>
          <c:tx>
            <c:strRef>
              <c:f>'Reclam. a Instancia Def. Pueblo'!$C$18</c:f>
              <c:strCache>
                <c:ptCount val="1"/>
                <c:pt idx="0">
                  <c:v>   Expedientes pendientes a 31 de diciembre</c:v>
                </c:pt>
              </c:strCache>
            </c:strRef>
          </c:tx>
          <c:spPr>
            <a:ln w="28575" cap="rnd">
              <a:solidFill>
                <a:srgbClr val="6B8F71"/>
              </a:solidFill>
              <a:round/>
            </a:ln>
            <a:effectLst/>
          </c:spPr>
          <c:marker>
            <c:symbol val="none"/>
          </c:marker>
          <c:cat>
            <c:numRef>
              <c:f>'Reclam. a Instancia Def. Pueblo'!$D$14:$Q$14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'Reclam. a Instancia Def. Pueblo'!$D$18:$Q$18</c:f>
              <c:numCache>
                <c:formatCode>General</c:formatCode>
                <c:ptCount val="14"/>
                <c:pt idx="0">
                  <c:v>335</c:v>
                </c:pt>
                <c:pt idx="1">
                  <c:v>279</c:v>
                </c:pt>
                <c:pt idx="2">
                  <c:v>244</c:v>
                </c:pt>
                <c:pt idx="3">
                  <c:v>228</c:v>
                </c:pt>
                <c:pt idx="4">
                  <c:v>288</c:v>
                </c:pt>
                <c:pt idx="5">
                  <c:v>110</c:v>
                </c:pt>
                <c:pt idx="6">
                  <c:v>128</c:v>
                </c:pt>
                <c:pt idx="7">
                  <c:v>126</c:v>
                </c:pt>
                <c:pt idx="8">
                  <c:v>108</c:v>
                </c:pt>
                <c:pt idx="9">
                  <c:v>93</c:v>
                </c:pt>
                <c:pt idx="10">
                  <c:v>132</c:v>
                </c:pt>
                <c:pt idx="11">
                  <c:v>119</c:v>
                </c:pt>
                <c:pt idx="12">
                  <c:v>111</c:v>
                </c:pt>
                <c:pt idx="13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3B-45A5-8C84-A16C3ECA7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28907616"/>
        <c:axId val="1828908032"/>
      </c:lineChart>
      <c:catAx>
        <c:axId val="182890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28908032"/>
        <c:crosses val="autoZero"/>
        <c:auto val="1"/>
        <c:lblAlgn val="ctr"/>
        <c:lblOffset val="100"/>
        <c:noMultiLvlLbl val="0"/>
      </c:catAx>
      <c:valAx>
        <c:axId val="18289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28907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65035870629049E-2"/>
          <c:y val="0.82291557305336838"/>
          <c:w val="0.87573056535256144"/>
          <c:h val="0.149306649168853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</a:t>
            </a:r>
            <a:r>
              <a:rPr lang="en-US" sz="110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reclamaciones Tramitadas a Instancia del Defensor del</a:t>
            </a:r>
            <a:r>
              <a:rPr lang="en-US" sz="110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</a:t>
            </a:r>
            <a:r>
              <a:rPr lang="en-US" sz="110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Pueblo</a:t>
            </a:r>
          </a:p>
          <a:p>
            <a:pPr>
              <a:defRPr/>
            </a:pPr>
            <a:r>
              <a:rPr lang="en-US" sz="110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Año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983862022876668"/>
          <c:y val="0.16887503722706684"/>
          <c:w val="0.33560128160679398"/>
          <c:h val="0.785505478256780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55C7D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535-4FB6-9F96-D5C6F333667D}"/>
              </c:ext>
            </c:extLst>
          </c:dPt>
          <c:dPt>
            <c:idx val="1"/>
            <c:bubble3D val="0"/>
            <c:spPr>
              <a:solidFill>
                <a:srgbClr val="B5695C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535-4FB6-9F96-D5C6F333667D}"/>
              </c:ext>
            </c:extLst>
          </c:dPt>
          <c:dPt>
            <c:idx val="2"/>
            <c:bubble3D val="0"/>
            <c:spPr>
              <a:solidFill>
                <a:srgbClr val="6B8F7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535-4FB6-9F96-D5C6F333667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F3C-4CE5-9527-0E867F4D99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'Reclam. a Instancia Def. Pueblo'!$C$15:$C$18</c:f>
              <c:strCache>
                <c:ptCount val="4"/>
                <c:pt idx="0">
                  <c:v>   Expedientes pendientes al 01 de enero</c:v>
                </c:pt>
                <c:pt idx="1">
                  <c:v>   Expedientes abiertos durante el año</c:v>
                </c:pt>
                <c:pt idx="2">
                  <c:v>Total Reclamaciones Tramitadas</c:v>
                </c:pt>
                <c:pt idx="3">
                  <c:v>   Expedientes pendientes a 31 de diciembre</c:v>
                </c:pt>
              </c:strCache>
            </c:strRef>
          </c:cat>
          <c:val>
            <c:numRef>
              <c:f>'Reclam. a Instancia Def. Pueblo'!$Q$15:$Q$18</c:f>
              <c:numCache>
                <c:formatCode>General</c:formatCode>
                <c:ptCount val="4"/>
                <c:pt idx="0">
                  <c:v>91</c:v>
                </c:pt>
                <c:pt idx="1">
                  <c:v>45</c:v>
                </c:pt>
                <c:pt idx="2">
                  <c:v>136</c:v>
                </c:pt>
                <c:pt idx="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8-4525-924D-F2B8B8FB511E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578808144746505"/>
          <c:y val="0.44446766600659376"/>
          <c:w val="0.31358069302475805"/>
          <c:h val="0.354589770785765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n-US" sz="1400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Protección de Datos 2025</a:t>
            </a:r>
          </a:p>
        </c:rich>
      </c:tx>
      <c:layout>
        <c:manualLayout>
          <c:xMode val="edge"/>
          <c:yMode val="edge"/>
          <c:x val="0.26445822397200353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55C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7F-448E-BAE8-B7D9FBA56004}"/>
              </c:ext>
            </c:extLst>
          </c:dPt>
          <c:dPt>
            <c:idx val="1"/>
            <c:bubble3D val="0"/>
            <c:spPr>
              <a:solidFill>
                <a:srgbClr val="B5695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D7F-448E-BAE8-B7D9FBA56004}"/>
              </c:ext>
            </c:extLst>
          </c:dPt>
          <c:dPt>
            <c:idx val="2"/>
            <c:bubble3D val="0"/>
            <c:spPr>
              <a:solidFill>
                <a:srgbClr val="6B8F7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7F-448E-BAE8-B7D9FBA5600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5D7F-448E-BAE8-B7D9FBA5600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5D7F-448E-BAE8-B7D9FBA56004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5D7F-448E-BAE8-B7D9FBA560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'Protección de Datos'!$C$15:$C$17</c:f>
              <c:strCache>
                <c:ptCount val="3"/>
                <c:pt idx="0">
                  <c:v>    Incoados</c:v>
                </c:pt>
                <c:pt idx="1">
                  <c:v>   Archivados</c:v>
                </c:pt>
                <c:pt idx="2">
                  <c:v>   Pendientes</c:v>
                </c:pt>
              </c:strCache>
            </c:strRef>
          </c:cat>
          <c:val>
            <c:numRef>
              <c:f>'Protección de Datos'!$F$15:$F$17</c:f>
              <c:numCache>
                <c:formatCode>General</c:formatCode>
                <c:ptCount val="3"/>
                <c:pt idx="0">
                  <c:v>26</c:v>
                </c:pt>
                <c:pt idx="1">
                  <c:v>24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F-448E-BAE8-B7D9FBA56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655774278215224"/>
          <c:y val="0.87145191742108807"/>
          <c:w val="0.54688451443569552"/>
          <c:h val="0.101836901951738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s-ES" sz="14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Evolución Protección de Datos</a:t>
            </a:r>
          </a:p>
          <a:p>
            <a:pPr algn="ctr" rtl="0">
              <a:defRPr lang="es-ES" b="1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cs typeface="Segoe UI" panose="020B0502040204020203" pitchFamily="34" charset="0"/>
              </a:defRPr>
            </a:pPr>
            <a:r>
              <a:rPr lang="es-ES" sz="14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2023 - 2025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'Protección de Datos'!$C$15</c:f>
              <c:strCache>
                <c:ptCount val="1"/>
                <c:pt idx="0">
                  <c:v>    Incoados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  <a:effectLst/>
          </c:spPr>
          <c:invertIfNegative val="0"/>
          <c:cat>
            <c:numRef>
              <c:f>'Protección de Datos'!$D$14:$F$14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'Protección de Datos'!$D$15:$F$15</c:f>
              <c:numCache>
                <c:formatCode>General</c:formatCode>
                <c:ptCount val="3"/>
                <c:pt idx="0">
                  <c:v>35</c:v>
                </c:pt>
                <c:pt idx="1">
                  <c:v>25</c:v>
                </c:pt>
                <c:pt idx="2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F-4CDE-A8F0-3E06B5706C4C}"/>
            </c:ext>
          </c:extLst>
        </c:ser>
        <c:ser>
          <c:idx val="1"/>
          <c:order val="1"/>
          <c:tx>
            <c:strRef>
              <c:f>'Protección de Datos'!$C$16</c:f>
              <c:strCache>
                <c:ptCount val="1"/>
                <c:pt idx="0">
                  <c:v>   Archivados</c:v>
                </c:pt>
              </c:strCache>
            </c:strRef>
          </c:tx>
          <c:spPr>
            <a:solidFill>
              <a:srgbClr val="B5695C"/>
            </a:solidFill>
            <a:ln>
              <a:noFill/>
            </a:ln>
            <a:effectLst/>
          </c:spPr>
          <c:invertIfNegative val="0"/>
          <c:cat>
            <c:numRef>
              <c:f>'Protección de Datos'!$D$14:$F$14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'Protección de Datos'!$D$16:$F$16</c:f>
              <c:numCache>
                <c:formatCode>General</c:formatCode>
                <c:ptCount val="3"/>
                <c:pt idx="0">
                  <c:v>31</c:v>
                </c:pt>
                <c:pt idx="1">
                  <c:v>23</c:v>
                </c:pt>
                <c:pt idx="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6F-4CDE-A8F0-3E06B5706C4C}"/>
            </c:ext>
          </c:extLst>
        </c:ser>
        <c:ser>
          <c:idx val="2"/>
          <c:order val="2"/>
          <c:tx>
            <c:strRef>
              <c:f>'Protección de Datos'!$C$17</c:f>
              <c:strCache>
                <c:ptCount val="1"/>
                <c:pt idx="0">
                  <c:v>   Pendientes</c:v>
                </c:pt>
              </c:strCache>
            </c:strRef>
          </c:tx>
          <c:spPr>
            <a:solidFill>
              <a:srgbClr val="355C7D"/>
            </a:solidFill>
            <a:ln>
              <a:noFill/>
            </a:ln>
            <a:effectLst/>
          </c:spPr>
          <c:invertIfNegative val="0"/>
          <c:cat>
            <c:numRef>
              <c:f>'Protección de Datos'!$D$14:$F$14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'Protección de Datos'!$D$17:$F$17</c:f>
              <c:numCache>
                <c:formatCode>General</c:formatCode>
                <c:ptCount val="3"/>
                <c:pt idx="0">
                  <c:v>4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6F-4CDE-A8F0-3E06B5706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4729199"/>
        <c:axId val="1262203135"/>
      </c:barChart>
      <c:catAx>
        <c:axId val="1234729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62203135"/>
        <c:crosses val="autoZero"/>
        <c:auto val="1"/>
        <c:lblAlgn val="ctr"/>
        <c:lblOffset val="100"/>
        <c:noMultiLvlLbl val="0"/>
      </c:catAx>
      <c:valAx>
        <c:axId val="12622031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34729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Evolución del orden jurisdiccional al que se refieren las reclamaciones      2012 - 2021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'Orden Jurisdiccional Reclamacio'!$C$15</c:f>
              <c:strCache>
                <c:ptCount val="1"/>
                <c:pt idx="0">
                  <c:v>Penal</c:v>
                </c:pt>
              </c:strCache>
            </c:strRef>
          </c:tx>
          <c:spPr>
            <a:ln w="28575" cap="rnd">
              <a:solidFill>
                <a:srgbClr val="355C7D"/>
              </a:solidFill>
              <a:round/>
            </a:ln>
            <a:effectLst/>
          </c:spPr>
          <c:marker>
            <c:symbol val="none"/>
          </c:marker>
          <c:cat>
            <c:numRef>
              <c:f>'Orden Jurisdiccional Reclamacio'!$D$14:$M$14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'Orden Jurisdiccional Reclamacio'!$D$15:$M$15</c:f>
              <c:numCache>
                <c:formatCode>General</c:formatCode>
                <c:ptCount val="10"/>
                <c:pt idx="0">
                  <c:v>138</c:v>
                </c:pt>
                <c:pt idx="1">
                  <c:v>193</c:v>
                </c:pt>
                <c:pt idx="2">
                  <c:v>114</c:v>
                </c:pt>
                <c:pt idx="3">
                  <c:v>102</c:v>
                </c:pt>
                <c:pt idx="4">
                  <c:v>123</c:v>
                </c:pt>
                <c:pt idx="5">
                  <c:v>84</c:v>
                </c:pt>
                <c:pt idx="6">
                  <c:v>84</c:v>
                </c:pt>
                <c:pt idx="7">
                  <c:v>94</c:v>
                </c:pt>
                <c:pt idx="8">
                  <c:v>13</c:v>
                </c:pt>
                <c:pt idx="9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63-4F6A-B813-B1F151258197}"/>
            </c:ext>
          </c:extLst>
        </c:ser>
        <c:ser>
          <c:idx val="1"/>
          <c:order val="1"/>
          <c:tx>
            <c:strRef>
              <c:f>'Orden Jurisdiccional Reclamacio'!$C$16</c:f>
              <c:strCache>
                <c:ptCount val="1"/>
                <c:pt idx="0">
                  <c:v>Civil/Mercantil</c:v>
                </c:pt>
              </c:strCache>
            </c:strRef>
          </c:tx>
          <c:spPr>
            <a:ln w="28575" cap="rnd">
              <a:solidFill>
                <a:srgbClr val="B5695C"/>
              </a:solidFill>
              <a:round/>
            </a:ln>
            <a:effectLst/>
          </c:spPr>
          <c:marker>
            <c:symbol val="none"/>
          </c:marker>
          <c:cat>
            <c:numRef>
              <c:f>'Orden Jurisdiccional Reclamacio'!$D$14:$M$14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'Orden Jurisdiccional Reclamacio'!$D$16:$M$16</c:f>
              <c:numCache>
                <c:formatCode>General</c:formatCode>
                <c:ptCount val="10"/>
                <c:pt idx="0">
                  <c:v>107</c:v>
                </c:pt>
                <c:pt idx="1">
                  <c:v>34</c:v>
                </c:pt>
                <c:pt idx="2">
                  <c:v>28</c:v>
                </c:pt>
                <c:pt idx="3">
                  <c:v>27</c:v>
                </c:pt>
                <c:pt idx="4">
                  <c:v>45</c:v>
                </c:pt>
                <c:pt idx="5">
                  <c:v>45</c:v>
                </c:pt>
                <c:pt idx="6">
                  <c:v>19</c:v>
                </c:pt>
                <c:pt idx="7">
                  <c:v>28</c:v>
                </c:pt>
                <c:pt idx="8">
                  <c:v>6</c:v>
                </c:pt>
                <c:pt idx="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63-4F6A-B813-B1F151258197}"/>
            </c:ext>
          </c:extLst>
        </c:ser>
        <c:ser>
          <c:idx val="2"/>
          <c:order val="2"/>
          <c:tx>
            <c:strRef>
              <c:f>'Orden Jurisdiccional Reclamacio'!$C$17</c:f>
              <c:strCache>
                <c:ptCount val="1"/>
                <c:pt idx="0">
                  <c:v>Contencioso-Administrativo</c:v>
                </c:pt>
              </c:strCache>
            </c:strRef>
          </c:tx>
          <c:spPr>
            <a:ln w="28575" cap="rnd">
              <a:solidFill>
                <a:srgbClr val="6B8F71"/>
              </a:solidFill>
              <a:round/>
            </a:ln>
            <a:effectLst/>
          </c:spPr>
          <c:marker>
            <c:symbol val="none"/>
          </c:marker>
          <c:cat>
            <c:numRef>
              <c:f>'Orden Jurisdiccional Reclamacio'!$D$14:$M$14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'Orden Jurisdiccional Reclamacio'!$D$17:$M$17</c:f>
              <c:numCache>
                <c:formatCode>General</c:formatCode>
                <c:ptCount val="10"/>
                <c:pt idx="0">
                  <c:v>19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63-4F6A-B813-B1F151258197}"/>
            </c:ext>
          </c:extLst>
        </c:ser>
        <c:ser>
          <c:idx val="3"/>
          <c:order val="3"/>
          <c:tx>
            <c:strRef>
              <c:f>'Orden Jurisdiccional Reclamacio'!$C$18</c:f>
              <c:strCache>
                <c:ptCount val="1"/>
                <c:pt idx="0">
                  <c:v>Social</c:v>
                </c:pt>
              </c:strCache>
            </c:strRef>
          </c:tx>
          <c:spPr>
            <a:ln w="28575" cap="rnd">
              <a:solidFill>
                <a:srgbClr val="C9A55B"/>
              </a:solidFill>
              <a:round/>
            </a:ln>
            <a:effectLst/>
          </c:spPr>
          <c:marker>
            <c:symbol val="none"/>
          </c:marker>
          <c:cat>
            <c:numRef>
              <c:f>'Orden Jurisdiccional Reclamacio'!$D$14:$M$14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'Orden Jurisdiccional Reclamacio'!$D$18:$M$18</c:f>
              <c:numCache>
                <c:formatCode>General</c:formatCode>
                <c:ptCount val="10"/>
                <c:pt idx="0">
                  <c:v>11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63-4F6A-B813-B1F151258197}"/>
            </c:ext>
          </c:extLst>
        </c:ser>
        <c:ser>
          <c:idx val="4"/>
          <c:order val="4"/>
          <c:tx>
            <c:strRef>
              <c:f>'Orden Jurisdiccional Reclamacio'!$C$19</c:f>
              <c:strCache>
                <c:ptCount val="1"/>
                <c:pt idx="0">
                  <c:v>Militar</c:v>
                </c:pt>
              </c:strCache>
            </c:strRef>
          </c:tx>
          <c:spPr>
            <a:ln w="28575" cap="rnd">
              <a:solidFill>
                <a:srgbClr val="8A7CA8"/>
              </a:solidFill>
              <a:round/>
            </a:ln>
            <a:effectLst/>
          </c:spPr>
          <c:marker>
            <c:symbol val="none"/>
          </c:marker>
          <c:cat>
            <c:numRef>
              <c:f>'Orden Jurisdiccional Reclamacio'!$D$14:$M$14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'Orden Jurisdiccional Reclamacio'!$D$19:$M$19</c:f>
              <c:numCache>
                <c:formatCode>General</c:formatCode>
                <c:ptCount val="10"/>
                <c:pt idx="3">
                  <c:v>1</c:v>
                </c:pt>
                <c:pt idx="4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563-4F6A-B813-B1F151258197}"/>
            </c:ext>
          </c:extLst>
        </c:ser>
        <c:ser>
          <c:idx val="5"/>
          <c:order val="5"/>
          <c:tx>
            <c:strRef>
              <c:f>'Orden Jurisdiccional Reclamacio'!$C$20</c:f>
              <c:strCache>
                <c:ptCount val="1"/>
                <c:pt idx="0">
                  <c:v>Otros</c:v>
                </c:pt>
              </c:strCache>
            </c:strRef>
          </c:tx>
          <c:spPr>
            <a:ln w="28575" cap="rnd">
              <a:solidFill>
                <a:srgbClr val="5F9EA0"/>
              </a:solidFill>
              <a:round/>
            </a:ln>
            <a:effectLst/>
          </c:spPr>
          <c:marker>
            <c:symbol val="none"/>
          </c:marker>
          <c:cat>
            <c:numRef>
              <c:f>'Orden Jurisdiccional Reclamacio'!$D$14:$M$14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'Orden Jurisdiccional Reclamacio'!$D$20:$M$20</c:f>
              <c:numCache>
                <c:formatCode>General</c:formatCode>
                <c:ptCount val="10"/>
                <c:pt idx="0">
                  <c:v>83</c:v>
                </c:pt>
                <c:pt idx="1">
                  <c:v>30</c:v>
                </c:pt>
                <c:pt idx="2">
                  <c:v>31</c:v>
                </c:pt>
                <c:pt idx="3">
                  <c:v>16</c:v>
                </c:pt>
                <c:pt idx="4">
                  <c:v>9</c:v>
                </c:pt>
                <c:pt idx="5">
                  <c:v>4</c:v>
                </c:pt>
                <c:pt idx="6">
                  <c:v>19</c:v>
                </c:pt>
                <c:pt idx="7">
                  <c:v>19</c:v>
                </c:pt>
                <c:pt idx="8">
                  <c:v>76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563-4F6A-B813-B1F151258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0519344"/>
        <c:axId val="1380518864"/>
      </c:lineChart>
      <c:catAx>
        <c:axId val="138051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80518864"/>
        <c:crosses val="autoZero"/>
        <c:auto val="1"/>
        <c:lblAlgn val="ctr"/>
        <c:lblOffset val="100"/>
        <c:noMultiLvlLbl val="0"/>
      </c:catAx>
      <c:valAx>
        <c:axId val="138051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80519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hyperlink" Target="#Inicio!A1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19050</xdr:rowOff>
    </xdr:from>
    <xdr:to>
      <xdr:col>17</xdr:col>
      <xdr:colOff>152400</xdr:colOff>
      <xdr:row>7</xdr:row>
      <xdr:rowOff>104774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00100" y="219075"/>
          <a:ext cx="12306300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Atención ciudadana y defensor del pueblo</a:t>
          </a:r>
          <a:endParaRPr kumimoji="0" lang="es-E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123825</xdr:colOff>
      <xdr:row>1</xdr:row>
      <xdr:rowOff>104775</xdr:rowOff>
    </xdr:from>
    <xdr:to>
      <xdr:col>2</xdr:col>
      <xdr:colOff>390525</xdr:colOff>
      <xdr:row>6</xdr:row>
      <xdr:rowOff>191148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85825" y="304800"/>
          <a:ext cx="1028700" cy="1086498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1</xdr:col>
      <xdr:colOff>0</xdr:colOff>
      <xdr:row>8</xdr:row>
      <xdr:rowOff>123824</xdr:rowOff>
    </xdr:from>
    <xdr:to>
      <xdr:col>17</xdr:col>
      <xdr:colOff>114300</xdr:colOff>
      <xdr:row>10</xdr:row>
      <xdr:rowOff>80680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62000" y="1724024"/>
          <a:ext cx="12306300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años 2012 - 2025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15</xdr:col>
      <xdr:colOff>161925</xdr:colOff>
      <xdr:row>8</xdr:row>
      <xdr:rowOff>9525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762000" y="180975"/>
          <a:ext cx="11706225" cy="127635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/>
              <a:ea typeface="+mn-ea"/>
              <a:cs typeface="+mn-cs"/>
            </a:rPr>
            <a:t>ATENCIÓN CIUDADANA Y DEFENSOR DEL PUEBLO</a:t>
          </a:r>
          <a:endParaRPr kumimoji="0" lang="es-ES" sz="20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</xdr:colOff>
      <xdr:row>9</xdr:row>
      <xdr:rowOff>76199</xdr:rowOff>
    </xdr:from>
    <xdr:to>
      <xdr:col>15</xdr:col>
      <xdr:colOff>140127</xdr:colOff>
      <xdr:row>11</xdr:row>
      <xdr:rowOff>68512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62001" y="1704974"/>
          <a:ext cx="11684426" cy="354263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AñoS 2012 - 2025</a:t>
          </a:r>
        </a:p>
      </xdr:txBody>
    </xdr:sp>
    <xdr:clientData/>
  </xdr:twoCellAnchor>
  <xdr:twoCellAnchor>
    <xdr:from>
      <xdr:col>16</xdr:col>
      <xdr:colOff>0</xdr:colOff>
      <xdr:row>3</xdr:row>
      <xdr:rowOff>47625</xdr:rowOff>
    </xdr:from>
    <xdr:to>
      <xdr:col>17</xdr:col>
      <xdr:colOff>485775</xdr:colOff>
      <xdr:row>6</xdr:row>
      <xdr:rowOff>66674</xdr:rowOff>
    </xdr:to>
    <xdr:sp macro="" textlink="">
      <xdr:nvSpPr>
        <xdr:cNvPr id="7" name="6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flipH="1">
          <a:off x="13211175" y="590550"/>
          <a:ext cx="1247775" cy="561974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133348</xdr:colOff>
      <xdr:row>27</xdr:row>
      <xdr:rowOff>38100</xdr:rowOff>
    </xdr:from>
    <xdr:to>
      <xdr:col>26</xdr:col>
      <xdr:colOff>104775</xdr:colOff>
      <xdr:row>43</xdr:row>
      <xdr:rowOff>123825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254C4EA7-756D-4217-9896-C5323E3E22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147633</xdr:colOff>
      <xdr:row>8</xdr:row>
      <xdr:rowOff>128585</xdr:rowOff>
    </xdr:from>
    <xdr:to>
      <xdr:col>26</xdr:col>
      <xdr:colOff>85724</xdr:colOff>
      <xdr:row>26</xdr:row>
      <xdr:rowOff>104155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152C655C-E41A-4F94-ADA1-EC40EC04EF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0629900" cy="1285874"/>
    <xdr:sp macro="" textlink="">
      <xdr:nvSpPr>
        <xdr:cNvPr id="2" name="4 Rectángulo redondeado">
          <a:extLst>
            <a:ext uri="{FF2B5EF4-FFF2-40B4-BE49-F238E27FC236}">
              <a16:creationId xmlns:a16="http://schemas.microsoft.com/office/drawing/2014/main" id="{75F3E53E-9B86-4B8F-AD2E-DDCA98ADB09B}"/>
            </a:ext>
          </a:extLst>
        </xdr:cNvPr>
        <xdr:cNvSpPr/>
      </xdr:nvSpPr>
      <xdr:spPr>
        <a:xfrm>
          <a:off x="762000" y="190500"/>
          <a:ext cx="10629900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/>
              <a:ea typeface="+mn-ea"/>
              <a:cs typeface="+mn-cs"/>
            </a:rPr>
            <a:t>ATENCIÓN CIUDADANA Y DEFENSOR DEL PUEBLO</a:t>
          </a:r>
        </a:p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/>
              <a:ea typeface="+mn-ea"/>
              <a:cs typeface="+mn-cs"/>
            </a:rPr>
            <a:t>POR TIPO DE RECLAMACIÓN 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oneCellAnchor>
    <xdr:from>
      <xdr:col>1</xdr:col>
      <xdr:colOff>0</xdr:colOff>
      <xdr:row>8</xdr:row>
      <xdr:rowOff>171449</xdr:rowOff>
    </xdr:from>
    <xdr:ext cx="10649806" cy="356906"/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AC27C9DD-FCD6-4AAA-92F1-162A2DB65DDB}"/>
            </a:ext>
          </a:extLst>
        </xdr:cNvPr>
        <xdr:cNvSpPr/>
      </xdr:nvSpPr>
      <xdr:spPr>
        <a:xfrm>
          <a:off x="762000" y="1695449"/>
          <a:ext cx="10649806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AÑOS 2012 - 2025</a:t>
          </a:r>
        </a:p>
      </xdr:txBody>
    </xdr:sp>
    <xdr:clientData/>
  </xdr:oneCellAnchor>
  <xdr:twoCellAnchor>
    <xdr:from>
      <xdr:col>13</xdr:col>
      <xdr:colOff>523875</xdr:colOff>
      <xdr:row>3</xdr:row>
      <xdr:rowOff>9525</xdr:rowOff>
    </xdr:from>
    <xdr:to>
      <xdr:col>15</xdr:col>
      <xdr:colOff>76200</xdr:colOff>
      <xdr:row>5</xdr:row>
      <xdr:rowOff>180974</xdr:rowOff>
    </xdr:to>
    <xdr:sp macro="" textlink="">
      <xdr:nvSpPr>
        <xdr:cNvPr id="4" name="6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23DE36-6189-47D0-B0C4-9EA8F8BAA0D8}"/>
            </a:ext>
          </a:extLst>
        </xdr:cNvPr>
        <xdr:cNvSpPr/>
      </xdr:nvSpPr>
      <xdr:spPr>
        <a:xfrm flipH="1">
          <a:off x="10429875" y="581025"/>
          <a:ext cx="1076325" cy="5524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495301</xdr:colOff>
      <xdr:row>27</xdr:row>
      <xdr:rowOff>133350</xdr:rowOff>
    </xdr:from>
    <xdr:to>
      <xdr:col>10</xdr:col>
      <xdr:colOff>438150</xdr:colOff>
      <xdr:row>45</xdr:row>
      <xdr:rowOff>115800</xdr:rowOff>
    </xdr:to>
    <xdr:graphicFrame macro="">
      <xdr:nvGraphicFramePr>
        <xdr:cNvPr id="6" name="Gráfico 21">
          <a:extLst>
            <a:ext uri="{FF2B5EF4-FFF2-40B4-BE49-F238E27FC236}">
              <a16:creationId xmlns:a16="http://schemas.microsoft.com/office/drawing/2014/main" id="{A6841D65-BC36-4B32-8B6D-BACD1D1195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761998</xdr:colOff>
      <xdr:row>1</xdr:row>
      <xdr:rowOff>0</xdr:rowOff>
    </xdr:from>
    <xdr:to>
      <xdr:col>17</xdr:col>
      <xdr:colOff>419099</xdr:colOff>
      <xdr:row>8</xdr:row>
      <xdr:rowOff>19049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61998" y="180975"/>
          <a:ext cx="14382751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/>
              <a:ea typeface="+mn-ea"/>
              <a:cs typeface="+mn-cs"/>
            </a:rPr>
            <a:t>ATENCIÓN CIUDADANA Y DEFENSOR DEL PUEBLO</a:t>
          </a:r>
        </a:p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/>
              <a:ea typeface="+mn-ea"/>
              <a:cs typeface="+mn-cs"/>
            </a:rPr>
            <a:t>RECLAMACIONES TRAMITADAS A INSTANCIA DEL DEFENSOR DEL PUEBLO EN LA FISCALÍA GENERAL DEL ESTADO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</xdr:colOff>
      <xdr:row>9</xdr:row>
      <xdr:rowOff>76199</xdr:rowOff>
    </xdr:from>
    <xdr:to>
      <xdr:col>17</xdr:col>
      <xdr:colOff>451133</xdr:colOff>
      <xdr:row>11</xdr:row>
      <xdr:rowOff>71155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762001" y="1704974"/>
          <a:ext cx="14414782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AñoS 2012 - 2025</a:t>
          </a:r>
        </a:p>
      </xdr:txBody>
    </xdr:sp>
    <xdr:clientData/>
  </xdr:twoCellAnchor>
  <xdr:twoCellAnchor>
    <xdr:from>
      <xdr:col>18</xdr:col>
      <xdr:colOff>57150</xdr:colOff>
      <xdr:row>2</xdr:row>
      <xdr:rowOff>133350</xdr:rowOff>
    </xdr:from>
    <xdr:to>
      <xdr:col>19</xdr:col>
      <xdr:colOff>495300</xdr:colOff>
      <xdr:row>5</xdr:row>
      <xdr:rowOff>152399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flipH="1">
          <a:off x="15344775" y="495300"/>
          <a:ext cx="1200150" cy="561974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738187</xdr:colOff>
      <xdr:row>24</xdr:row>
      <xdr:rowOff>23812</xdr:rowOff>
    </xdr:from>
    <xdr:to>
      <xdr:col>27</xdr:col>
      <xdr:colOff>342900</xdr:colOff>
      <xdr:row>40</xdr:row>
      <xdr:rowOff>19050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07CC8C3-A06E-4C5D-9E83-0D1BA76CF4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733426</xdr:colOff>
      <xdr:row>7</xdr:row>
      <xdr:rowOff>23812</xdr:rowOff>
    </xdr:from>
    <xdr:to>
      <xdr:col>27</xdr:col>
      <xdr:colOff>333376</xdr:colOff>
      <xdr:row>23</xdr:row>
      <xdr:rowOff>104775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017A4EE-E39A-4E8C-A601-91F709480A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352426</xdr:colOff>
      <xdr:row>7</xdr:row>
      <xdr:rowOff>142874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4540E10A-7209-464C-9020-D80DFAE320E5}"/>
            </a:ext>
          </a:extLst>
        </xdr:cNvPr>
        <xdr:cNvSpPr/>
      </xdr:nvSpPr>
      <xdr:spPr>
        <a:xfrm>
          <a:off x="762000" y="190500"/>
          <a:ext cx="13306426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/>
              <a:ea typeface="+mn-ea"/>
              <a:cs typeface="+mn-cs"/>
            </a:rPr>
            <a:t>ATENCIÓN CIUDADANA Y DEFENSOR DEL PUEBLO</a:t>
          </a:r>
        </a:p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PROTECCIÓN DE DATOS</a:t>
          </a:r>
        </a:p>
      </xdr:txBody>
    </xdr:sp>
    <xdr:clientData/>
  </xdr:twoCellAnchor>
  <xdr:twoCellAnchor editAs="oneCell">
    <xdr:from>
      <xdr:col>1</xdr:col>
      <xdr:colOff>0</xdr:colOff>
      <xdr:row>8</xdr:row>
      <xdr:rowOff>190499</xdr:rowOff>
    </xdr:from>
    <xdr:to>
      <xdr:col>16</xdr:col>
      <xdr:colOff>371476</xdr:colOff>
      <xdr:row>10</xdr:row>
      <xdr:rowOff>166405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612DFC02-62B5-44BB-9B55-D5FBD6B99B89}"/>
            </a:ext>
          </a:extLst>
        </xdr:cNvPr>
        <xdr:cNvSpPr/>
      </xdr:nvSpPr>
      <xdr:spPr>
        <a:xfrm>
          <a:off x="762000" y="1714499"/>
          <a:ext cx="13325476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AñoS 2023 - 2025</a:t>
          </a:r>
        </a:p>
      </xdr:txBody>
    </xdr:sp>
    <xdr:clientData/>
  </xdr:twoCellAnchor>
  <xdr:twoCellAnchor>
    <xdr:from>
      <xdr:col>7</xdr:col>
      <xdr:colOff>109537</xdr:colOff>
      <xdr:row>12</xdr:row>
      <xdr:rowOff>4762</xdr:rowOff>
    </xdr:from>
    <xdr:to>
      <xdr:col>13</xdr:col>
      <xdr:colOff>109537</xdr:colOff>
      <xdr:row>26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01693F7-6506-ACFF-4075-0018A7C2A4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161925</xdr:colOff>
      <xdr:row>2</xdr:row>
      <xdr:rowOff>28575</xdr:rowOff>
    </xdr:from>
    <xdr:to>
      <xdr:col>19</xdr:col>
      <xdr:colOff>647700</xdr:colOff>
      <xdr:row>5</xdr:row>
      <xdr:rowOff>47624</xdr:rowOff>
    </xdr:to>
    <xdr:sp macro="" textlink="">
      <xdr:nvSpPr>
        <xdr:cNvPr id="5" name="4 Pentágon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 flipH="1">
          <a:off x="15144750" y="390525"/>
          <a:ext cx="1247775" cy="561974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100012</xdr:colOff>
      <xdr:row>27</xdr:row>
      <xdr:rowOff>42862</xdr:rowOff>
    </xdr:from>
    <xdr:to>
      <xdr:col>13</xdr:col>
      <xdr:colOff>100012</xdr:colOff>
      <xdr:row>41</xdr:row>
      <xdr:rowOff>119062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0495B7F-D21F-7772-C3B9-09F659112C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1</xdr:row>
      <xdr:rowOff>0</xdr:rowOff>
    </xdr:from>
    <xdr:to>
      <xdr:col>16</xdr:col>
      <xdr:colOff>609600</xdr:colOff>
      <xdr:row>8</xdr:row>
      <xdr:rowOff>19049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761999" y="180975"/>
          <a:ext cx="13306426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/>
              <a:ea typeface="+mn-ea"/>
              <a:cs typeface="+mn-cs"/>
            </a:rPr>
            <a:t>ATENCIÓN CIUDADANA Y DEFENSOR DEL PUEBLO</a:t>
          </a:r>
        </a:p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ORDEN JURISDICCIONAL AL QUE SE REFIEREN LAS RECLAMACIONES</a:t>
          </a:r>
        </a:p>
      </xdr:txBody>
    </xdr:sp>
    <xdr:clientData/>
  </xdr:twoCellAnchor>
  <xdr:twoCellAnchor editAs="oneCell">
    <xdr:from>
      <xdr:col>0</xdr:col>
      <xdr:colOff>761999</xdr:colOff>
      <xdr:row>9</xdr:row>
      <xdr:rowOff>76199</xdr:rowOff>
    </xdr:from>
    <xdr:to>
      <xdr:col>16</xdr:col>
      <xdr:colOff>628650</xdr:colOff>
      <xdr:row>11</xdr:row>
      <xdr:rowOff>71155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761999" y="1704974"/>
          <a:ext cx="13325476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AñoS 2012 - 2021</a:t>
          </a:r>
        </a:p>
      </xdr:txBody>
    </xdr:sp>
    <xdr:clientData/>
  </xdr:twoCellAnchor>
  <xdr:twoCellAnchor>
    <xdr:from>
      <xdr:col>18</xdr:col>
      <xdr:colOff>161925</xdr:colOff>
      <xdr:row>2</xdr:row>
      <xdr:rowOff>28575</xdr:rowOff>
    </xdr:from>
    <xdr:to>
      <xdr:col>19</xdr:col>
      <xdr:colOff>647700</xdr:colOff>
      <xdr:row>5</xdr:row>
      <xdr:rowOff>47624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 flipH="1">
          <a:off x="15144750" y="390525"/>
          <a:ext cx="1247775" cy="561974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90486</xdr:colOff>
      <xdr:row>22</xdr:row>
      <xdr:rowOff>80962</xdr:rowOff>
    </xdr:from>
    <xdr:to>
      <xdr:col>14</xdr:col>
      <xdr:colOff>342900</xdr:colOff>
      <xdr:row>39</xdr:row>
      <xdr:rowOff>9525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E343701-136B-7FB7-E2D4-8EB415343C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17:Q25"/>
  <sheetViews>
    <sheetView tabSelected="1" workbookViewId="0"/>
  </sheetViews>
  <sheetFormatPr baseColWidth="10" defaultRowHeight="15.75" thickBottom="1"/>
  <cols>
    <col min="1" max="16384" width="11.42578125" style="21"/>
  </cols>
  <sheetData>
    <row r="17" spans="6:17" thickBot="1">
      <c r="F17" s="31" t="s">
        <v>25</v>
      </c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</row>
    <row r="19" spans="6:17" thickBot="1">
      <c r="F19" s="34" t="s">
        <v>27</v>
      </c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3"/>
    </row>
    <row r="21" spans="6:17" thickBot="1">
      <c r="F21" s="34" t="s">
        <v>26</v>
      </c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</row>
    <row r="23" spans="6:17" ht="18" thickBot="1">
      <c r="F23" s="35" t="s">
        <v>38</v>
      </c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7"/>
    </row>
    <row r="25" spans="6:17" thickBot="1">
      <c r="F25" s="34" t="s">
        <v>32</v>
      </c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</row>
  </sheetData>
  <mergeCells count="5">
    <mergeCell ref="F17:Q17"/>
    <mergeCell ref="F19:Q19"/>
    <mergeCell ref="F21:Q21"/>
    <mergeCell ref="F25:Q25"/>
    <mergeCell ref="F23:Q23"/>
  </mergeCells>
  <hyperlinks>
    <hyperlink ref="F17" location="'Expedientes Incoados'!A1" display="Expedientes Incoados" xr:uid="{00000000-0004-0000-0000-000000000000}"/>
    <hyperlink ref="F19" location="'Tipo de Reclamaciones'!A1" display="Tipo " xr:uid="{00000000-0004-0000-0000-000001000000}"/>
    <hyperlink ref="F21" location="'Reclam. a Instancia Def. Pueblo'!A1" display="Reclamaciones tramitadas a Instancia del Defensor del Pueblo en la Fiscalía Gral. del Estado" xr:uid="{00000000-0004-0000-0000-000002000000}"/>
    <hyperlink ref="F25" location="'Expedientes Incoados'!A1" display="Expedientes Incoados" xr:uid="{00000000-0004-0000-0000-000003000000}"/>
    <hyperlink ref="F25:Q25" location="'Orden Jurisdiccional Reclamacio'!A1" display="Orden Jurisdiccional de las Reclamaciones" xr:uid="{50818263-E319-47E2-BF76-BA272946C295}"/>
    <hyperlink ref="F23:Q23" location="'Protección de Datos'!A1" display=" Protección de Datos" xr:uid="{A57D1D39-C8D2-457E-95F2-AAC67D0A69FE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Q30"/>
  <sheetViews>
    <sheetView workbookViewId="0"/>
  </sheetViews>
  <sheetFormatPr baseColWidth="10" defaultRowHeight="14.25"/>
  <cols>
    <col min="1" max="2" width="11.42578125" style="1"/>
    <col min="3" max="3" width="43.85546875" style="1" customWidth="1"/>
    <col min="4" max="17" width="10.7109375" style="1" customWidth="1"/>
    <col min="18" max="16384" width="11.42578125" style="1"/>
  </cols>
  <sheetData>
    <row r="6" spans="12:12">
      <c r="L6" s="2"/>
    </row>
    <row r="17" spans="3:17" ht="18.75" customHeight="1" thickBot="1">
      <c r="C17" s="11" t="s">
        <v>23</v>
      </c>
      <c r="D17" s="12">
        <v>2012</v>
      </c>
      <c r="E17" s="12">
        <v>2013</v>
      </c>
      <c r="F17" s="12">
        <v>2014</v>
      </c>
      <c r="G17" s="12">
        <v>2015</v>
      </c>
      <c r="H17" s="12">
        <v>2016</v>
      </c>
      <c r="I17" s="12">
        <v>2017</v>
      </c>
      <c r="J17" s="12">
        <v>2018</v>
      </c>
      <c r="K17" s="12">
        <v>2019</v>
      </c>
      <c r="L17" s="12">
        <v>2020</v>
      </c>
      <c r="M17" s="12">
        <v>2021</v>
      </c>
      <c r="N17" s="12">
        <v>2022</v>
      </c>
      <c r="O17" s="12">
        <v>2023</v>
      </c>
      <c r="P17" s="12">
        <v>2024</v>
      </c>
      <c r="Q17" s="12">
        <v>2025</v>
      </c>
    </row>
    <row r="18" spans="3:17" ht="15" thickBot="1">
      <c r="C18" s="13" t="s">
        <v>39</v>
      </c>
      <c r="D18" s="25"/>
      <c r="E18" s="25"/>
      <c r="F18" s="25"/>
      <c r="G18" s="25"/>
      <c r="H18" s="26"/>
      <c r="I18" s="25"/>
      <c r="J18" s="26"/>
      <c r="K18" s="26"/>
      <c r="L18" s="26"/>
      <c r="M18" s="26"/>
      <c r="N18" s="26"/>
      <c r="O18" s="26"/>
      <c r="P18" s="26"/>
      <c r="Q18" s="30">
        <v>500</v>
      </c>
    </row>
    <row r="19" spans="3:17" ht="15" thickBot="1">
      <c r="C19" s="13" t="s">
        <v>1</v>
      </c>
      <c r="D19" s="14">
        <v>727</v>
      </c>
      <c r="E19" s="14">
        <v>912</v>
      </c>
      <c r="F19" s="14">
        <v>503</v>
      </c>
      <c r="G19" s="14">
        <v>475</v>
      </c>
      <c r="H19" s="15">
        <v>517</v>
      </c>
      <c r="I19" s="14">
        <v>566</v>
      </c>
      <c r="J19" s="15">
        <v>537</v>
      </c>
      <c r="K19" s="15">
        <v>595</v>
      </c>
      <c r="L19" s="15">
        <v>788</v>
      </c>
      <c r="M19" s="15">
        <v>609</v>
      </c>
      <c r="N19" s="15">
        <v>325</v>
      </c>
      <c r="O19" s="15">
        <v>300</v>
      </c>
      <c r="P19" s="15">
        <v>194</v>
      </c>
      <c r="Q19" s="15">
        <v>112</v>
      </c>
    </row>
    <row r="20" spans="3:17" ht="15" thickBot="1">
      <c r="C20" s="13" t="s">
        <v>0</v>
      </c>
      <c r="D20" s="14">
        <v>590</v>
      </c>
      <c r="E20" s="14">
        <v>577</v>
      </c>
      <c r="F20" s="14">
        <v>781</v>
      </c>
      <c r="G20" s="14">
        <v>450</v>
      </c>
      <c r="H20" s="15">
        <v>445</v>
      </c>
      <c r="I20" s="14">
        <v>485</v>
      </c>
      <c r="J20" s="15">
        <v>402</v>
      </c>
      <c r="K20" s="15">
        <v>442</v>
      </c>
      <c r="L20" s="15">
        <v>172</v>
      </c>
      <c r="M20" s="15">
        <v>107</v>
      </c>
      <c r="N20" s="15">
        <v>112</v>
      </c>
      <c r="O20" s="15">
        <v>64</v>
      </c>
      <c r="P20" s="15">
        <v>38</v>
      </c>
      <c r="Q20" s="15">
        <v>29</v>
      </c>
    </row>
    <row r="21" spans="3:17" ht="15" thickBot="1">
      <c r="C21" s="13" t="s">
        <v>2</v>
      </c>
      <c r="D21" s="14">
        <v>5</v>
      </c>
      <c r="E21" s="14">
        <v>11</v>
      </c>
      <c r="F21" s="14">
        <v>129</v>
      </c>
      <c r="G21" s="14">
        <v>18</v>
      </c>
      <c r="H21" s="15">
        <v>3</v>
      </c>
      <c r="I21" s="14">
        <v>8</v>
      </c>
      <c r="J21" s="15">
        <v>1</v>
      </c>
      <c r="K21" s="15">
        <v>2</v>
      </c>
      <c r="L21" s="15">
        <v>2</v>
      </c>
      <c r="M21" s="15">
        <v>6</v>
      </c>
      <c r="N21" s="15">
        <v>6</v>
      </c>
      <c r="O21" s="15">
        <v>1</v>
      </c>
      <c r="P21" s="15">
        <v>4</v>
      </c>
      <c r="Q21" s="15">
        <v>0</v>
      </c>
    </row>
    <row r="22" spans="3:17" ht="15" thickBot="1">
      <c r="C22" s="13" t="s">
        <v>3</v>
      </c>
      <c r="D22" s="25"/>
      <c r="E22" s="25"/>
      <c r="F22" s="25"/>
      <c r="G22" s="25"/>
      <c r="H22" s="26"/>
      <c r="I22" s="25"/>
      <c r="J22" s="15">
        <v>13</v>
      </c>
      <c r="K22" s="15">
        <v>5</v>
      </c>
      <c r="L22" s="15">
        <v>1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</row>
    <row r="23" spans="3:17" ht="15" thickBot="1">
      <c r="C23" s="13" t="s">
        <v>4</v>
      </c>
      <c r="D23" s="25"/>
      <c r="E23" s="14">
        <v>12</v>
      </c>
      <c r="F23" s="14">
        <v>39</v>
      </c>
      <c r="G23" s="14">
        <v>29</v>
      </c>
      <c r="H23" s="15">
        <v>8</v>
      </c>
      <c r="I23" s="14">
        <v>15</v>
      </c>
      <c r="J23" s="15">
        <v>8</v>
      </c>
      <c r="K23" s="15">
        <v>21</v>
      </c>
      <c r="L23" s="15">
        <v>12</v>
      </c>
      <c r="M23" s="15">
        <v>7</v>
      </c>
      <c r="N23" s="15">
        <v>11</v>
      </c>
      <c r="O23" s="15">
        <v>2</v>
      </c>
      <c r="P23" s="15">
        <v>9</v>
      </c>
      <c r="Q23" s="15">
        <v>2</v>
      </c>
    </row>
    <row r="24" spans="3:17">
      <c r="C24" s="11" t="s">
        <v>5</v>
      </c>
      <c r="D24" s="27">
        <f>SUM(D19:D21)</f>
        <v>1322</v>
      </c>
      <c r="E24" s="27">
        <f>SUM(E19:E21,E23)</f>
        <v>1512</v>
      </c>
      <c r="F24" s="27">
        <f t="shared" ref="F24:I24" si="0">SUM(F19:F21,F23)</f>
        <v>1452</v>
      </c>
      <c r="G24" s="27">
        <f t="shared" si="0"/>
        <v>972</v>
      </c>
      <c r="H24" s="27">
        <f t="shared" si="0"/>
        <v>973</v>
      </c>
      <c r="I24" s="27">
        <f t="shared" si="0"/>
        <v>1074</v>
      </c>
      <c r="J24" s="27">
        <f>SUM(J19:J23)</f>
        <v>961</v>
      </c>
      <c r="K24" s="27">
        <f t="shared" ref="K24:P24" si="1">SUM(K19:K23)</f>
        <v>1065</v>
      </c>
      <c r="L24" s="27">
        <f t="shared" si="1"/>
        <v>975</v>
      </c>
      <c r="M24" s="27">
        <f t="shared" si="1"/>
        <v>729</v>
      </c>
      <c r="N24" s="27">
        <f t="shared" si="1"/>
        <v>454</v>
      </c>
      <c r="O24" s="27">
        <f t="shared" si="1"/>
        <v>367</v>
      </c>
      <c r="P24" s="27">
        <f t="shared" si="1"/>
        <v>245</v>
      </c>
      <c r="Q24" s="27">
        <f>SUM(Q18:Q23)</f>
        <v>643</v>
      </c>
    </row>
    <row r="27" spans="3:17">
      <c r="C27" s="24" t="s">
        <v>6</v>
      </c>
      <c r="I27" s="2"/>
    </row>
    <row r="29" spans="3:17">
      <c r="C29" s="28" t="s">
        <v>21</v>
      </c>
    </row>
    <row r="30" spans="3:17">
      <c r="C30" s="10" t="s">
        <v>22</v>
      </c>
      <c r="I30" s="7"/>
      <c r="J30" s="7"/>
      <c r="K30" s="7"/>
      <c r="L30" s="7"/>
    </row>
  </sheetData>
  <pageMargins left="0.7" right="0.7" top="0.75" bottom="0.75" header="0.3" footer="0.3"/>
  <pageSetup paperSize="9" orientation="portrait" horizontalDpi="1200" verticalDpi="1200" r:id="rId1"/>
  <ignoredErrors>
    <ignoredError sqref="Q24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F722E-9457-428E-BB2E-707514783641}">
  <dimension ref="B4:BN33"/>
  <sheetViews>
    <sheetView workbookViewId="0"/>
  </sheetViews>
  <sheetFormatPr baseColWidth="10" defaultRowHeight="14.25"/>
  <cols>
    <col min="1" max="2" width="11.42578125" style="1"/>
    <col min="3" max="3" width="43" style="1" customWidth="1"/>
    <col min="4" max="4" width="17.140625" style="1" bestFit="1" customWidth="1"/>
    <col min="5" max="66" width="12.7109375" style="1" customWidth="1"/>
    <col min="67" max="16384" width="11.42578125" style="1"/>
  </cols>
  <sheetData>
    <row r="4" spans="2:8" ht="15" thickBot="1">
      <c r="C4" s="3"/>
      <c r="D4" s="3"/>
      <c r="E4" s="3"/>
      <c r="F4" s="3"/>
      <c r="G4" s="3"/>
    </row>
    <row r="5" spans="2:8" ht="15.75" thickBot="1">
      <c r="B5" s="4"/>
      <c r="C5" s="21"/>
      <c r="D5" s="21"/>
      <c r="E5" s="21"/>
      <c r="F5" s="21"/>
      <c r="G5"/>
      <c r="H5" s="5"/>
    </row>
    <row r="6" spans="2:8" ht="15.75" thickBot="1">
      <c r="B6" s="4"/>
      <c r="C6" s="21"/>
      <c r="D6" s="21"/>
      <c r="E6" s="21"/>
      <c r="F6" s="21"/>
      <c r="G6"/>
      <c r="H6" s="5"/>
    </row>
    <row r="7" spans="2:8" ht="15.75" thickBot="1">
      <c r="B7" s="4"/>
      <c r="C7" s="21"/>
      <c r="D7" s="21"/>
      <c r="E7" s="21"/>
      <c r="F7" s="21"/>
      <c r="G7"/>
      <c r="H7" s="5"/>
    </row>
    <row r="8" spans="2:8" ht="15.75" thickBot="1">
      <c r="B8" s="4"/>
      <c r="C8" s="21"/>
      <c r="D8" s="21"/>
      <c r="E8" s="21"/>
      <c r="F8" s="21"/>
      <c r="G8"/>
      <c r="H8" s="5"/>
    </row>
    <row r="9" spans="2:8" ht="15.75" thickBot="1">
      <c r="B9" s="4"/>
      <c r="C9" s="21"/>
      <c r="D9" s="21"/>
      <c r="E9" s="21"/>
      <c r="F9" s="21"/>
      <c r="G9"/>
      <c r="H9" s="5"/>
    </row>
    <row r="10" spans="2:8" ht="15.75" thickBot="1">
      <c r="B10" s="4"/>
      <c r="C10" s="21"/>
      <c r="D10" s="21"/>
      <c r="E10" s="21"/>
      <c r="F10" s="21"/>
      <c r="G10"/>
      <c r="H10" s="5"/>
    </row>
    <row r="11" spans="2:8" s="3" customFormat="1">
      <c r="C11" s="22"/>
      <c r="D11" s="22"/>
      <c r="E11" s="22"/>
      <c r="F11" s="22"/>
      <c r="G11" s="22"/>
    </row>
    <row r="17" spans="3:66" s="6" customFormat="1" ht="30" customHeight="1" thickBot="1">
      <c r="C17" s="41" t="s">
        <v>28</v>
      </c>
      <c r="D17" s="43" t="s">
        <v>8</v>
      </c>
      <c r="E17" s="44"/>
      <c r="F17" s="44"/>
      <c r="G17" s="44"/>
      <c r="H17" s="44"/>
      <c r="I17" s="44"/>
      <c r="J17" s="45"/>
      <c r="K17" s="46" t="s">
        <v>18</v>
      </c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47"/>
      <c r="Y17" s="46" t="s">
        <v>7</v>
      </c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40"/>
      <c r="AM17" s="46" t="s">
        <v>24</v>
      </c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47"/>
      <c r="BA17" s="38" t="s">
        <v>9</v>
      </c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40"/>
    </row>
    <row r="18" spans="3:66" ht="18" customHeight="1" thickBot="1">
      <c r="C18" s="42"/>
      <c r="D18" s="20">
        <v>2019</v>
      </c>
      <c r="E18" s="20">
        <v>2020</v>
      </c>
      <c r="F18" s="20">
        <v>2021</v>
      </c>
      <c r="G18" s="20">
        <v>2022</v>
      </c>
      <c r="H18" s="20">
        <v>2023</v>
      </c>
      <c r="I18" s="20">
        <v>2024</v>
      </c>
      <c r="J18" s="20">
        <v>2025</v>
      </c>
      <c r="K18" s="20">
        <v>2012</v>
      </c>
      <c r="L18" s="20">
        <v>2013</v>
      </c>
      <c r="M18" s="20">
        <v>2014</v>
      </c>
      <c r="N18" s="20">
        <v>2015</v>
      </c>
      <c r="O18" s="20">
        <v>2016</v>
      </c>
      <c r="P18" s="20">
        <v>2017</v>
      </c>
      <c r="Q18" s="20">
        <v>2018</v>
      </c>
      <c r="R18" s="20">
        <v>2019</v>
      </c>
      <c r="S18" s="20">
        <v>2020</v>
      </c>
      <c r="T18" s="20">
        <v>2021</v>
      </c>
      <c r="U18" s="20">
        <v>2022</v>
      </c>
      <c r="V18" s="20">
        <v>2023</v>
      </c>
      <c r="W18" s="20">
        <v>2024</v>
      </c>
      <c r="X18" s="20">
        <v>2025</v>
      </c>
      <c r="Y18" s="20">
        <v>2012</v>
      </c>
      <c r="Z18" s="20">
        <v>2013</v>
      </c>
      <c r="AA18" s="20">
        <v>2014</v>
      </c>
      <c r="AB18" s="20">
        <v>2015</v>
      </c>
      <c r="AC18" s="20">
        <v>2016</v>
      </c>
      <c r="AD18" s="20">
        <v>2017</v>
      </c>
      <c r="AE18" s="20">
        <v>2018</v>
      </c>
      <c r="AF18" s="20">
        <v>2019</v>
      </c>
      <c r="AG18" s="20">
        <v>2020</v>
      </c>
      <c r="AH18" s="20">
        <v>2021</v>
      </c>
      <c r="AI18" s="20">
        <v>2022</v>
      </c>
      <c r="AJ18" s="20">
        <v>2023</v>
      </c>
      <c r="AK18" s="20">
        <v>2024</v>
      </c>
      <c r="AL18" s="20">
        <v>2025</v>
      </c>
      <c r="AM18" s="20">
        <v>2012</v>
      </c>
      <c r="AN18" s="20">
        <v>2013</v>
      </c>
      <c r="AO18" s="20">
        <v>2014</v>
      </c>
      <c r="AP18" s="20">
        <v>2015</v>
      </c>
      <c r="AQ18" s="20">
        <v>2016</v>
      </c>
      <c r="AR18" s="20">
        <v>2017</v>
      </c>
      <c r="AS18" s="20">
        <v>2018</v>
      </c>
      <c r="AT18" s="20">
        <v>2019</v>
      </c>
      <c r="AU18" s="20">
        <v>2020</v>
      </c>
      <c r="AV18" s="20">
        <v>2021</v>
      </c>
      <c r="AW18" s="20">
        <v>2022</v>
      </c>
      <c r="AX18" s="20">
        <v>2023</v>
      </c>
      <c r="AY18" s="20">
        <v>2024</v>
      </c>
      <c r="AZ18" s="20">
        <v>2025</v>
      </c>
      <c r="BA18" s="20">
        <v>2012</v>
      </c>
      <c r="BB18" s="20">
        <v>2013</v>
      </c>
      <c r="BC18" s="20">
        <v>2014</v>
      </c>
      <c r="BD18" s="20">
        <v>2015</v>
      </c>
      <c r="BE18" s="20">
        <v>2016</v>
      </c>
      <c r="BF18" s="20">
        <v>2017</v>
      </c>
      <c r="BG18" s="20">
        <v>2018</v>
      </c>
      <c r="BH18" s="20">
        <v>2019</v>
      </c>
      <c r="BI18" s="20">
        <v>2020</v>
      </c>
      <c r="BJ18" s="20">
        <v>2021</v>
      </c>
      <c r="BK18" s="20">
        <v>2022</v>
      </c>
      <c r="BL18" s="20">
        <v>2023</v>
      </c>
      <c r="BM18" s="20">
        <v>2024</v>
      </c>
      <c r="BN18" s="20">
        <v>2025</v>
      </c>
    </row>
    <row r="19" spans="3:66" ht="15" thickBot="1">
      <c r="C19" s="13" t="s">
        <v>39</v>
      </c>
      <c r="D19" s="25"/>
      <c r="E19" s="25"/>
      <c r="F19" s="25"/>
      <c r="G19" s="25"/>
      <c r="H19" s="25"/>
      <c r="I19" s="25"/>
      <c r="J19" s="14">
        <v>54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15">
        <v>80</v>
      </c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15">
        <v>420</v>
      </c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15">
        <v>0</v>
      </c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15">
        <v>0</v>
      </c>
    </row>
    <row r="20" spans="3:66" ht="15" thickBot="1">
      <c r="C20" s="13" t="s">
        <v>10</v>
      </c>
      <c r="D20" s="14">
        <v>5</v>
      </c>
      <c r="E20" s="14">
        <v>3</v>
      </c>
      <c r="F20" s="14">
        <v>7</v>
      </c>
      <c r="G20" s="14">
        <v>22</v>
      </c>
      <c r="H20" s="14">
        <v>32</v>
      </c>
      <c r="I20" s="14">
        <v>32</v>
      </c>
      <c r="J20" s="25"/>
      <c r="K20" s="19">
        <v>210</v>
      </c>
      <c r="L20" s="14">
        <v>317</v>
      </c>
      <c r="M20" s="14">
        <v>290</v>
      </c>
      <c r="N20" s="15">
        <v>137</v>
      </c>
      <c r="O20" s="14">
        <v>151</v>
      </c>
      <c r="P20" s="15">
        <v>126</v>
      </c>
      <c r="Q20" s="15">
        <v>109</v>
      </c>
      <c r="R20" s="15">
        <v>127</v>
      </c>
      <c r="S20" s="15">
        <v>132</v>
      </c>
      <c r="T20" s="15">
        <v>137</v>
      </c>
      <c r="U20" s="15">
        <v>133</v>
      </c>
      <c r="V20" s="15">
        <v>113</v>
      </c>
      <c r="W20" s="15">
        <v>99</v>
      </c>
      <c r="X20" s="15">
        <v>37</v>
      </c>
      <c r="Y20" s="14">
        <v>166</v>
      </c>
      <c r="Z20" s="15">
        <v>204</v>
      </c>
      <c r="AA20" s="15">
        <v>137</v>
      </c>
      <c r="AB20" s="15">
        <v>107</v>
      </c>
      <c r="AC20" s="14">
        <v>130</v>
      </c>
      <c r="AD20" s="15">
        <v>206</v>
      </c>
      <c r="AE20" s="15">
        <v>173</v>
      </c>
      <c r="AF20" s="15">
        <v>175</v>
      </c>
      <c r="AG20" s="15">
        <v>344</v>
      </c>
      <c r="AH20" s="15">
        <v>284</v>
      </c>
      <c r="AI20" s="15">
        <v>124</v>
      </c>
      <c r="AJ20" s="15">
        <v>129</v>
      </c>
      <c r="AK20" s="15">
        <v>49</v>
      </c>
      <c r="AL20" s="15">
        <v>42</v>
      </c>
      <c r="AM20" s="14">
        <v>299</v>
      </c>
      <c r="AN20" s="15">
        <v>311</v>
      </c>
      <c r="AO20" s="15">
        <v>271</v>
      </c>
      <c r="AP20" s="15">
        <v>183</v>
      </c>
      <c r="AQ20" s="14">
        <v>154</v>
      </c>
      <c r="AR20" s="15">
        <v>171</v>
      </c>
      <c r="AS20" s="15">
        <v>165</v>
      </c>
      <c r="AT20" s="15">
        <v>205</v>
      </c>
      <c r="AU20" s="15">
        <v>282</v>
      </c>
      <c r="AV20" s="15">
        <v>170</v>
      </c>
      <c r="AW20" s="15">
        <v>60</v>
      </c>
      <c r="AX20" s="15">
        <v>38</v>
      </c>
      <c r="AY20" s="15">
        <v>8</v>
      </c>
      <c r="AZ20" s="15">
        <v>5</v>
      </c>
      <c r="BA20" s="14">
        <v>52</v>
      </c>
      <c r="BB20" s="15">
        <v>63</v>
      </c>
      <c r="BC20" s="15">
        <v>68</v>
      </c>
      <c r="BD20" s="15">
        <v>46</v>
      </c>
      <c r="BE20" s="14">
        <v>80</v>
      </c>
      <c r="BF20" s="15">
        <v>61</v>
      </c>
      <c r="BG20" s="15">
        <v>90</v>
      </c>
      <c r="BH20" s="15">
        <v>88</v>
      </c>
      <c r="BI20" s="15">
        <v>27</v>
      </c>
      <c r="BJ20" s="15">
        <v>18</v>
      </c>
      <c r="BK20" s="15">
        <v>8</v>
      </c>
      <c r="BL20" s="15">
        <v>20</v>
      </c>
      <c r="BM20" s="15">
        <v>38</v>
      </c>
      <c r="BN20" s="15">
        <v>28</v>
      </c>
    </row>
    <row r="21" spans="3:66" ht="15" thickBot="1">
      <c r="C21" s="13" t="s">
        <v>11</v>
      </c>
      <c r="D21" s="14">
        <v>9</v>
      </c>
      <c r="E21" s="14">
        <v>8</v>
      </c>
      <c r="F21" s="14">
        <v>5</v>
      </c>
      <c r="G21" s="14">
        <v>3</v>
      </c>
      <c r="H21" s="14">
        <v>0</v>
      </c>
      <c r="I21" s="14">
        <v>0</v>
      </c>
      <c r="J21" s="25"/>
      <c r="K21" s="14">
        <v>431</v>
      </c>
      <c r="L21" s="14">
        <v>146</v>
      </c>
      <c r="M21" s="14">
        <v>153</v>
      </c>
      <c r="N21" s="15">
        <v>147</v>
      </c>
      <c r="O21" s="14">
        <v>152</v>
      </c>
      <c r="P21" s="15">
        <v>151</v>
      </c>
      <c r="Q21" s="15">
        <v>135</v>
      </c>
      <c r="R21" s="15">
        <v>123</v>
      </c>
      <c r="S21" s="15">
        <v>56</v>
      </c>
      <c r="T21" s="15">
        <v>27</v>
      </c>
      <c r="U21" s="15">
        <v>26</v>
      </c>
      <c r="V21" s="15">
        <v>24</v>
      </c>
      <c r="W21" s="15">
        <v>11</v>
      </c>
      <c r="X21" s="15">
        <v>6</v>
      </c>
      <c r="Y21" s="14">
        <v>87</v>
      </c>
      <c r="Z21" s="15">
        <v>104</v>
      </c>
      <c r="AA21" s="15">
        <v>126</v>
      </c>
      <c r="AB21" s="15">
        <v>103</v>
      </c>
      <c r="AC21" s="14">
        <v>78</v>
      </c>
      <c r="AD21" s="15">
        <v>120</v>
      </c>
      <c r="AE21" s="15">
        <v>86</v>
      </c>
      <c r="AF21" s="15">
        <v>124</v>
      </c>
      <c r="AG21" s="15">
        <v>77</v>
      </c>
      <c r="AH21" s="15">
        <v>56</v>
      </c>
      <c r="AI21" s="15">
        <v>70</v>
      </c>
      <c r="AJ21" s="15">
        <v>30</v>
      </c>
      <c r="AK21" s="15">
        <v>13</v>
      </c>
      <c r="AL21" s="15">
        <v>9</v>
      </c>
      <c r="AM21" s="14">
        <v>35</v>
      </c>
      <c r="AN21" s="15">
        <v>27</v>
      </c>
      <c r="AO21" s="15">
        <v>25</v>
      </c>
      <c r="AP21" s="15">
        <v>21</v>
      </c>
      <c r="AQ21" s="14">
        <v>12</v>
      </c>
      <c r="AR21" s="15">
        <v>21</v>
      </c>
      <c r="AS21" s="15">
        <v>11</v>
      </c>
      <c r="AT21" s="15">
        <v>14</v>
      </c>
      <c r="AU21" s="15">
        <v>15</v>
      </c>
      <c r="AV21" s="15">
        <v>11</v>
      </c>
      <c r="AW21" s="15">
        <v>5</v>
      </c>
      <c r="AX21" s="15">
        <v>4</v>
      </c>
      <c r="AY21" s="15">
        <v>3</v>
      </c>
      <c r="AZ21" s="15">
        <v>1</v>
      </c>
      <c r="BA21" s="14">
        <v>42</v>
      </c>
      <c r="BB21" s="15">
        <v>117</v>
      </c>
      <c r="BC21" s="15">
        <v>42</v>
      </c>
      <c r="BD21" s="15">
        <v>40</v>
      </c>
      <c r="BE21" s="14">
        <v>29</v>
      </c>
      <c r="BF21" s="15">
        <v>35</v>
      </c>
      <c r="BG21" s="15">
        <v>90</v>
      </c>
      <c r="BH21" s="15">
        <v>23</v>
      </c>
      <c r="BI21" s="15">
        <v>16</v>
      </c>
      <c r="BJ21" s="15">
        <v>13</v>
      </c>
      <c r="BK21" s="15">
        <v>11</v>
      </c>
      <c r="BL21" s="15">
        <v>6</v>
      </c>
      <c r="BM21" s="15">
        <v>11</v>
      </c>
      <c r="BN21" s="15">
        <v>13</v>
      </c>
    </row>
    <row r="22" spans="3:66" ht="18" customHeight="1" thickBot="1">
      <c r="C22" s="13" t="s">
        <v>2</v>
      </c>
      <c r="D22" s="14">
        <v>0</v>
      </c>
      <c r="E22" s="14">
        <v>0</v>
      </c>
      <c r="F22" s="14">
        <v>2</v>
      </c>
      <c r="G22" s="14">
        <v>2</v>
      </c>
      <c r="H22" s="14">
        <v>0</v>
      </c>
      <c r="I22" s="14">
        <v>0</v>
      </c>
      <c r="J22" s="25"/>
      <c r="K22" s="25"/>
      <c r="L22" s="25"/>
      <c r="M22" s="14">
        <v>127</v>
      </c>
      <c r="N22" s="15">
        <v>4</v>
      </c>
      <c r="O22" s="14">
        <v>0</v>
      </c>
      <c r="P22" s="15">
        <v>2</v>
      </c>
      <c r="Q22" s="15">
        <v>0</v>
      </c>
      <c r="R22" s="15">
        <v>2</v>
      </c>
      <c r="S22" s="15">
        <v>0</v>
      </c>
      <c r="T22" s="15">
        <v>2</v>
      </c>
      <c r="U22" s="15">
        <v>3</v>
      </c>
      <c r="V22" s="15">
        <v>0</v>
      </c>
      <c r="W22" s="15">
        <v>0</v>
      </c>
      <c r="X22" s="15">
        <v>0</v>
      </c>
      <c r="Y22" s="25"/>
      <c r="Z22" s="25"/>
      <c r="AA22" s="15">
        <v>5</v>
      </c>
      <c r="AB22" s="15">
        <v>2</v>
      </c>
      <c r="AC22" s="14">
        <v>0</v>
      </c>
      <c r="AD22" s="15">
        <v>2</v>
      </c>
      <c r="AE22" s="15">
        <v>0</v>
      </c>
      <c r="AF22" s="15">
        <v>0</v>
      </c>
      <c r="AG22" s="15">
        <v>1</v>
      </c>
      <c r="AH22" s="15">
        <v>1</v>
      </c>
      <c r="AI22" s="15">
        <v>1</v>
      </c>
      <c r="AJ22" s="15">
        <v>1</v>
      </c>
      <c r="AK22" s="15">
        <v>3</v>
      </c>
      <c r="AL22" s="15">
        <v>0</v>
      </c>
      <c r="AM22" s="25"/>
      <c r="AN22" s="25"/>
      <c r="AO22" s="15">
        <v>4</v>
      </c>
      <c r="AP22" s="15">
        <v>4</v>
      </c>
      <c r="AQ22" s="14">
        <v>0</v>
      </c>
      <c r="AR22" s="15">
        <v>2</v>
      </c>
      <c r="AS22" s="15">
        <v>0</v>
      </c>
      <c r="AT22" s="15">
        <v>0</v>
      </c>
      <c r="AU22" s="15">
        <v>0</v>
      </c>
      <c r="AV22" s="15">
        <v>2</v>
      </c>
      <c r="AW22" s="15">
        <v>2</v>
      </c>
      <c r="AX22" s="15">
        <v>0</v>
      </c>
      <c r="AY22" s="15">
        <v>0</v>
      </c>
      <c r="AZ22" s="15">
        <v>0</v>
      </c>
      <c r="BA22" s="25"/>
      <c r="BB22" s="25"/>
      <c r="BC22" s="15">
        <v>1</v>
      </c>
      <c r="BD22" s="15">
        <v>4</v>
      </c>
      <c r="BE22" s="14">
        <v>0</v>
      </c>
      <c r="BF22" s="15">
        <v>1</v>
      </c>
      <c r="BG22" s="15">
        <v>90</v>
      </c>
      <c r="BH22" s="15">
        <v>0</v>
      </c>
      <c r="BI22" s="15">
        <v>1</v>
      </c>
      <c r="BJ22" s="15">
        <v>1</v>
      </c>
      <c r="BK22" s="15">
        <v>0</v>
      </c>
      <c r="BL22" s="15">
        <v>0</v>
      </c>
      <c r="BM22" s="15">
        <v>1</v>
      </c>
      <c r="BN22" s="15">
        <v>0</v>
      </c>
    </row>
    <row r="23" spans="3:66" ht="15" thickBot="1">
      <c r="C23" s="13" t="s">
        <v>3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25"/>
      <c r="K23" s="25"/>
      <c r="L23" s="25"/>
      <c r="M23" s="25"/>
      <c r="N23" s="25"/>
      <c r="O23" s="25"/>
      <c r="P23" s="25"/>
      <c r="Q23" s="15">
        <v>2</v>
      </c>
      <c r="R23" s="15">
        <v>1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25"/>
      <c r="Z23" s="25"/>
      <c r="AA23" s="25"/>
      <c r="AB23" s="25"/>
      <c r="AC23" s="25"/>
      <c r="AD23" s="25"/>
      <c r="AE23" s="15">
        <v>5</v>
      </c>
      <c r="AF23" s="15">
        <v>2</v>
      </c>
      <c r="AG23" s="15">
        <v>1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25"/>
      <c r="AN23" s="25"/>
      <c r="AO23" s="25"/>
      <c r="AP23" s="25"/>
      <c r="AQ23" s="25"/>
      <c r="AR23" s="25"/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25"/>
      <c r="BB23" s="25"/>
      <c r="BC23" s="25"/>
      <c r="BD23" s="25"/>
      <c r="BE23" s="25"/>
      <c r="BF23" s="25"/>
      <c r="BG23" s="15">
        <v>90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</row>
    <row r="24" spans="3:66" ht="15" thickBot="1">
      <c r="C24" s="13" t="s">
        <v>31</v>
      </c>
      <c r="D24" s="14">
        <v>0</v>
      </c>
      <c r="E24" s="14">
        <v>0</v>
      </c>
      <c r="F24" s="14">
        <v>0</v>
      </c>
      <c r="G24" s="14">
        <v>0</v>
      </c>
      <c r="H24" s="14">
        <v>2</v>
      </c>
      <c r="I24" s="14">
        <v>2</v>
      </c>
      <c r="J24" s="25"/>
      <c r="K24" s="25"/>
      <c r="L24" s="25"/>
      <c r="M24" s="14">
        <v>8</v>
      </c>
      <c r="N24" s="15">
        <v>11</v>
      </c>
      <c r="O24" s="14">
        <v>1</v>
      </c>
      <c r="P24" s="15">
        <v>4</v>
      </c>
      <c r="Q24" s="15">
        <v>3</v>
      </c>
      <c r="R24" s="15">
        <v>4</v>
      </c>
      <c r="S24" s="15">
        <v>2</v>
      </c>
      <c r="T24" s="15">
        <v>1</v>
      </c>
      <c r="U24" s="15">
        <v>3</v>
      </c>
      <c r="V24" s="15">
        <v>0</v>
      </c>
      <c r="W24" s="15">
        <v>1</v>
      </c>
      <c r="X24" s="15">
        <v>0</v>
      </c>
      <c r="Y24" s="25"/>
      <c r="Z24" s="25"/>
      <c r="AA24" s="15">
        <v>17</v>
      </c>
      <c r="AB24" s="15">
        <v>15</v>
      </c>
      <c r="AC24" s="14">
        <v>5</v>
      </c>
      <c r="AD24" s="15">
        <v>5</v>
      </c>
      <c r="AE24" s="15">
        <v>3</v>
      </c>
      <c r="AF24" s="15">
        <v>16</v>
      </c>
      <c r="AG24" s="15">
        <v>6</v>
      </c>
      <c r="AH24" s="15">
        <v>5</v>
      </c>
      <c r="AI24" s="15">
        <v>4</v>
      </c>
      <c r="AJ24" s="15">
        <v>1</v>
      </c>
      <c r="AK24" s="15">
        <v>2</v>
      </c>
      <c r="AL24" s="15">
        <v>0</v>
      </c>
      <c r="AM24" s="25"/>
      <c r="AN24" s="25"/>
      <c r="AO24" s="15">
        <v>0</v>
      </c>
      <c r="AP24" s="15">
        <v>0</v>
      </c>
      <c r="AQ24" s="14">
        <v>0</v>
      </c>
      <c r="AR24" s="15">
        <v>1</v>
      </c>
      <c r="AS24" s="15">
        <v>0</v>
      </c>
      <c r="AT24" s="15">
        <v>0</v>
      </c>
      <c r="AU24" s="15">
        <v>2</v>
      </c>
      <c r="AV24" s="15">
        <v>1</v>
      </c>
      <c r="AW24" s="15">
        <v>2</v>
      </c>
      <c r="AX24" s="15">
        <v>0</v>
      </c>
      <c r="AY24" s="15">
        <v>1</v>
      </c>
      <c r="AZ24" s="15">
        <v>0</v>
      </c>
      <c r="BA24" s="25"/>
      <c r="BB24" s="25"/>
      <c r="BC24" s="15">
        <v>2</v>
      </c>
      <c r="BD24" s="15">
        <v>1</v>
      </c>
      <c r="BE24" s="14">
        <v>2</v>
      </c>
      <c r="BF24" s="15">
        <v>5</v>
      </c>
      <c r="BG24" s="15">
        <v>90</v>
      </c>
      <c r="BH24" s="15">
        <v>1</v>
      </c>
      <c r="BI24" s="15">
        <v>2</v>
      </c>
      <c r="BJ24" s="15">
        <v>0</v>
      </c>
      <c r="BK24" s="15">
        <v>2</v>
      </c>
      <c r="BL24" s="15">
        <v>1</v>
      </c>
      <c r="BM24" s="15">
        <v>5</v>
      </c>
      <c r="BN24" s="15">
        <v>2</v>
      </c>
    </row>
    <row r="25" spans="3:66" ht="15" thickBot="1">
      <c r="C25" s="13" t="s">
        <v>40</v>
      </c>
      <c r="D25" s="25"/>
      <c r="E25" s="25"/>
      <c r="F25" s="25"/>
      <c r="G25" s="25"/>
      <c r="H25" s="25"/>
      <c r="I25" s="25"/>
      <c r="J25" s="14">
        <v>25</v>
      </c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</row>
    <row r="26" spans="3:66" ht="19.5" customHeight="1">
      <c r="C26" s="11" t="s">
        <v>12</v>
      </c>
      <c r="D26" s="27">
        <f t="shared" ref="D26:I26" si="0">SUM(D20:D24)</f>
        <v>14</v>
      </c>
      <c r="E26" s="27">
        <f t="shared" si="0"/>
        <v>11</v>
      </c>
      <c r="F26" s="27">
        <f t="shared" si="0"/>
        <v>14</v>
      </c>
      <c r="G26" s="27">
        <f t="shared" si="0"/>
        <v>27</v>
      </c>
      <c r="H26" s="27">
        <f t="shared" si="0"/>
        <v>34</v>
      </c>
      <c r="I26" s="27">
        <f t="shared" si="0"/>
        <v>34</v>
      </c>
      <c r="J26" s="27">
        <f>SUM(J25,J19)</f>
        <v>79</v>
      </c>
      <c r="K26" s="27">
        <f>SUM(K20:K21)</f>
        <v>641</v>
      </c>
      <c r="L26" s="27">
        <f>SUM(L20:L21)</f>
        <v>463</v>
      </c>
      <c r="M26" s="27">
        <f>SUM(M20:M22,M24)</f>
        <v>578</v>
      </c>
      <c r="N26" s="27">
        <f>SUM(N20:N22,N24)</f>
        <v>299</v>
      </c>
      <c r="O26" s="27">
        <f>SUM(O20:O22,O24)</f>
        <v>304</v>
      </c>
      <c r="P26" s="27">
        <f>SUM(P20:P22,P24)</f>
        <v>283</v>
      </c>
      <c r="Q26" s="27">
        <f t="shared" ref="Q26:X26" si="1">SUM(Q20:Q24)</f>
        <v>249</v>
      </c>
      <c r="R26" s="27">
        <f t="shared" si="1"/>
        <v>257</v>
      </c>
      <c r="S26" s="27">
        <f t="shared" si="1"/>
        <v>190</v>
      </c>
      <c r="T26" s="27">
        <f t="shared" si="1"/>
        <v>167</v>
      </c>
      <c r="U26" s="27">
        <f t="shared" si="1"/>
        <v>165</v>
      </c>
      <c r="V26" s="27">
        <f t="shared" si="1"/>
        <v>137</v>
      </c>
      <c r="W26" s="27">
        <f t="shared" si="1"/>
        <v>111</v>
      </c>
      <c r="X26" s="27">
        <f t="shared" si="1"/>
        <v>43</v>
      </c>
      <c r="Y26" s="27">
        <f>SUM(Y20:Y21)</f>
        <v>253</v>
      </c>
      <c r="Z26" s="27">
        <f>SUM(Z20:Z21)</f>
        <v>308</v>
      </c>
      <c r="AA26" s="27">
        <f>SUM(AA20:AA22,AA24)</f>
        <v>285</v>
      </c>
      <c r="AB26" s="27">
        <f>SUM(AB20:AB22,AB24)</f>
        <v>227</v>
      </c>
      <c r="AC26" s="27">
        <f>SUM(AC20:AC22,AC24)</f>
        <v>213</v>
      </c>
      <c r="AD26" s="27">
        <f>SUM(AD20:AD22,AD24)</f>
        <v>333</v>
      </c>
      <c r="AE26" s="27">
        <f t="shared" ref="AE26:AL26" si="2">SUM(AE20:AE24)</f>
        <v>267</v>
      </c>
      <c r="AF26" s="27">
        <f t="shared" si="2"/>
        <v>317</v>
      </c>
      <c r="AG26" s="27">
        <f t="shared" si="2"/>
        <v>429</v>
      </c>
      <c r="AH26" s="27">
        <f t="shared" si="2"/>
        <v>346</v>
      </c>
      <c r="AI26" s="27">
        <f t="shared" si="2"/>
        <v>199</v>
      </c>
      <c r="AJ26" s="27">
        <f t="shared" si="2"/>
        <v>161</v>
      </c>
      <c r="AK26" s="27">
        <f t="shared" si="2"/>
        <v>67</v>
      </c>
      <c r="AL26" s="27">
        <f t="shared" si="2"/>
        <v>51</v>
      </c>
      <c r="AM26" s="27">
        <f>SUM(AM20:AM21)</f>
        <v>334</v>
      </c>
      <c r="AN26" s="27">
        <f>SUM(AN20:AN21)</f>
        <v>338</v>
      </c>
      <c r="AO26" s="27">
        <f>SUM(AO20:AO22,AO24)</f>
        <v>300</v>
      </c>
      <c r="AP26" s="27">
        <f>SUM(AP20:AP22,AP24)</f>
        <v>208</v>
      </c>
      <c r="AQ26" s="27">
        <f>SUM(AQ20:AQ22,AQ24)</f>
        <v>166</v>
      </c>
      <c r="AR26" s="27">
        <f>SUM(AR20:AR22,AR24)</f>
        <v>195</v>
      </c>
      <c r="AS26" s="27">
        <f t="shared" ref="AS26:AZ26" si="3">SUM(AS20:AS24)</f>
        <v>176</v>
      </c>
      <c r="AT26" s="27">
        <f t="shared" si="3"/>
        <v>219</v>
      </c>
      <c r="AU26" s="27">
        <f t="shared" si="3"/>
        <v>299</v>
      </c>
      <c r="AV26" s="27">
        <f t="shared" si="3"/>
        <v>184</v>
      </c>
      <c r="AW26" s="27">
        <f t="shared" si="3"/>
        <v>69</v>
      </c>
      <c r="AX26" s="27">
        <f t="shared" si="3"/>
        <v>42</v>
      </c>
      <c r="AY26" s="27">
        <f t="shared" si="3"/>
        <v>12</v>
      </c>
      <c r="AZ26" s="27">
        <f t="shared" si="3"/>
        <v>6</v>
      </c>
      <c r="BA26" s="27">
        <f>SUM(BA20:BA21)</f>
        <v>94</v>
      </c>
      <c r="BB26" s="27">
        <f>SUM(BB20:BB21)</f>
        <v>180</v>
      </c>
      <c r="BC26" s="27">
        <f>SUM(BC20:BC22,BC24)</f>
        <v>113</v>
      </c>
      <c r="BD26" s="27">
        <f>SUM(BD20:BD22,BD24)</f>
        <v>91</v>
      </c>
      <c r="BE26" s="27">
        <f>SUM(BE20:BE22,BE24)</f>
        <v>111</v>
      </c>
      <c r="BF26" s="27">
        <f>SUM(BF20:BF22,BF24)</f>
        <v>102</v>
      </c>
      <c r="BG26" s="27">
        <f t="shared" ref="BG26:BN26" si="4">SUM(BG20:BG24)</f>
        <v>450</v>
      </c>
      <c r="BH26" s="27">
        <f t="shared" si="4"/>
        <v>112</v>
      </c>
      <c r="BI26" s="27">
        <f t="shared" si="4"/>
        <v>46</v>
      </c>
      <c r="BJ26" s="27">
        <f t="shared" si="4"/>
        <v>32</v>
      </c>
      <c r="BK26" s="27">
        <f t="shared" si="4"/>
        <v>21</v>
      </c>
      <c r="BL26" s="27">
        <f t="shared" si="4"/>
        <v>27</v>
      </c>
      <c r="BM26" s="27">
        <f t="shared" si="4"/>
        <v>55</v>
      </c>
      <c r="BN26" s="27">
        <f t="shared" si="4"/>
        <v>43</v>
      </c>
    </row>
    <row r="27" spans="3:66"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M27" s="8"/>
      <c r="AN27" s="8"/>
      <c r="AO27" s="8"/>
      <c r="AP27" s="8"/>
      <c r="AQ27" s="8"/>
      <c r="AR27" s="8"/>
    </row>
    <row r="28" spans="3:66">
      <c r="M28" s="2"/>
      <c r="N28" s="2"/>
      <c r="O28" s="2"/>
      <c r="Q28" s="2"/>
      <c r="R28" s="2"/>
      <c r="S28" s="2"/>
      <c r="T28" s="2"/>
      <c r="U28" s="2"/>
      <c r="V28" s="2"/>
    </row>
    <row r="29" spans="3:66">
      <c r="C29" s="9" t="s">
        <v>19</v>
      </c>
    </row>
    <row r="32" spans="3:66">
      <c r="C32" s="10" t="s">
        <v>21</v>
      </c>
    </row>
    <row r="33" spans="3:3">
      <c r="C33" s="10" t="s">
        <v>22</v>
      </c>
    </row>
  </sheetData>
  <mergeCells count="6">
    <mergeCell ref="BA17:BN17"/>
    <mergeCell ref="C17:C18"/>
    <mergeCell ref="D17:J17"/>
    <mergeCell ref="K17:X17"/>
    <mergeCell ref="Y17:AL17"/>
    <mergeCell ref="AM17:AZ1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</sheetPr>
  <dimension ref="C13:Q21"/>
  <sheetViews>
    <sheetView workbookViewId="0"/>
  </sheetViews>
  <sheetFormatPr baseColWidth="10" defaultRowHeight="14.25"/>
  <cols>
    <col min="1" max="2" width="11.42578125" style="1"/>
    <col min="3" max="3" width="48" style="1" customWidth="1"/>
    <col min="4" max="17" width="10.7109375" style="1" customWidth="1"/>
    <col min="18" max="16384" width="11.42578125" style="1"/>
  </cols>
  <sheetData>
    <row r="13" spans="3:17">
      <c r="C13" s="3"/>
      <c r="D13" s="3"/>
      <c r="E13" s="3"/>
      <c r="F13" s="3"/>
      <c r="G13" s="3"/>
      <c r="H13" s="3"/>
      <c r="I13" s="3"/>
      <c r="J13" s="3"/>
      <c r="K13" s="3"/>
    </row>
    <row r="14" spans="3:17" ht="32.25" customHeight="1" thickBot="1">
      <c r="C14" s="11" t="s">
        <v>29</v>
      </c>
      <c r="D14" s="12">
        <v>2012</v>
      </c>
      <c r="E14" s="12">
        <v>2013</v>
      </c>
      <c r="F14" s="12">
        <v>2014</v>
      </c>
      <c r="G14" s="12">
        <v>2015</v>
      </c>
      <c r="H14" s="12">
        <v>2016</v>
      </c>
      <c r="I14" s="12">
        <v>2017</v>
      </c>
      <c r="J14" s="12">
        <v>2018</v>
      </c>
      <c r="K14" s="12">
        <v>2019</v>
      </c>
      <c r="L14" s="12">
        <v>2020</v>
      </c>
      <c r="M14" s="12">
        <v>2021</v>
      </c>
      <c r="N14" s="12">
        <v>2022</v>
      </c>
      <c r="O14" s="12">
        <v>2023</v>
      </c>
      <c r="P14" s="12">
        <v>2024</v>
      </c>
      <c r="Q14" s="12">
        <v>2025</v>
      </c>
    </row>
    <row r="15" spans="3:17" ht="15" thickBot="1">
      <c r="C15" s="13" t="s">
        <v>41</v>
      </c>
      <c r="D15" s="16">
        <v>84</v>
      </c>
      <c r="E15" s="16">
        <v>94</v>
      </c>
      <c r="F15" s="17">
        <v>136</v>
      </c>
      <c r="G15" s="16">
        <v>157</v>
      </c>
      <c r="H15" s="17">
        <v>173</v>
      </c>
      <c r="I15" s="17">
        <v>173</v>
      </c>
      <c r="J15" s="17">
        <v>124</v>
      </c>
      <c r="K15" s="17">
        <v>128</v>
      </c>
      <c r="L15" s="17">
        <v>126</v>
      </c>
      <c r="M15" s="17">
        <v>108</v>
      </c>
      <c r="N15" s="17">
        <v>93</v>
      </c>
      <c r="O15" s="17">
        <v>132</v>
      </c>
      <c r="P15" s="17">
        <v>94</v>
      </c>
      <c r="Q15" s="17">
        <v>91</v>
      </c>
    </row>
    <row r="16" spans="3:17" ht="15" thickBot="1">
      <c r="C16" s="13" t="s">
        <v>42</v>
      </c>
      <c r="D16" s="16">
        <v>230</v>
      </c>
      <c r="E16" s="16">
        <v>259</v>
      </c>
      <c r="F16" s="17">
        <v>175</v>
      </c>
      <c r="G16" s="16">
        <v>147</v>
      </c>
      <c r="H16" s="17">
        <v>179</v>
      </c>
      <c r="I16" s="17">
        <v>179</v>
      </c>
      <c r="J16" s="17">
        <v>142</v>
      </c>
      <c r="K16" s="17">
        <v>163</v>
      </c>
      <c r="L16" s="17">
        <v>95</v>
      </c>
      <c r="M16" s="17">
        <v>104</v>
      </c>
      <c r="N16" s="17">
        <v>108</v>
      </c>
      <c r="O16" s="17">
        <v>63</v>
      </c>
      <c r="P16" s="17">
        <v>47</v>
      </c>
      <c r="Q16" s="17">
        <v>45</v>
      </c>
    </row>
    <row r="17" spans="3:17" ht="16.5" customHeight="1" thickBot="1">
      <c r="C17" s="11" t="s">
        <v>43</v>
      </c>
      <c r="D17" s="27">
        <f>SUM(D15:D16)</f>
        <v>314</v>
      </c>
      <c r="E17" s="27">
        <f t="shared" ref="E17:Q17" si="0">SUM(E15:E16)</f>
        <v>353</v>
      </c>
      <c r="F17" s="27">
        <f t="shared" si="0"/>
        <v>311</v>
      </c>
      <c r="G17" s="27">
        <f t="shared" si="0"/>
        <v>304</v>
      </c>
      <c r="H17" s="27">
        <f t="shared" si="0"/>
        <v>352</v>
      </c>
      <c r="I17" s="27">
        <f t="shared" si="0"/>
        <v>352</v>
      </c>
      <c r="J17" s="27">
        <f t="shared" si="0"/>
        <v>266</v>
      </c>
      <c r="K17" s="27">
        <f t="shared" si="0"/>
        <v>291</v>
      </c>
      <c r="L17" s="27">
        <f t="shared" si="0"/>
        <v>221</v>
      </c>
      <c r="M17" s="27">
        <f t="shared" si="0"/>
        <v>212</v>
      </c>
      <c r="N17" s="27">
        <f t="shared" si="0"/>
        <v>201</v>
      </c>
      <c r="O17" s="27">
        <f t="shared" si="0"/>
        <v>195</v>
      </c>
      <c r="P17" s="27">
        <f t="shared" si="0"/>
        <v>141</v>
      </c>
      <c r="Q17" s="27">
        <f t="shared" si="0"/>
        <v>136</v>
      </c>
    </row>
    <row r="18" spans="3:17" ht="15.75" customHeight="1" thickBot="1">
      <c r="C18" s="13" t="s">
        <v>44</v>
      </c>
      <c r="D18" s="16">
        <v>335</v>
      </c>
      <c r="E18" s="16">
        <v>279</v>
      </c>
      <c r="F18" s="17">
        <v>244</v>
      </c>
      <c r="G18" s="16">
        <v>228</v>
      </c>
      <c r="H18" s="17">
        <v>288</v>
      </c>
      <c r="I18" s="17">
        <v>110</v>
      </c>
      <c r="J18" s="17">
        <v>128</v>
      </c>
      <c r="K18" s="17">
        <v>126</v>
      </c>
      <c r="L18" s="17">
        <v>108</v>
      </c>
      <c r="M18" s="17">
        <v>93</v>
      </c>
      <c r="N18" s="17">
        <v>132</v>
      </c>
      <c r="O18" s="17">
        <v>119</v>
      </c>
      <c r="P18" s="17">
        <v>111</v>
      </c>
      <c r="Q18" s="17">
        <v>13</v>
      </c>
    </row>
    <row r="20" spans="3:17">
      <c r="C20" s="10" t="s">
        <v>21</v>
      </c>
    </row>
    <row r="21" spans="3:17">
      <c r="C21" s="10" t="s">
        <v>22</v>
      </c>
    </row>
  </sheetData>
  <pageMargins left="0.7" right="0.7" top="0.75" bottom="0.75" header="0.3" footer="0.3"/>
  <ignoredErrors>
    <ignoredError sqref="D17:Q17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ADFE-2105-491A-8D9F-A689EEAE34D1}">
  <dimension ref="C14:F18"/>
  <sheetViews>
    <sheetView workbookViewId="0"/>
  </sheetViews>
  <sheetFormatPr baseColWidth="10" defaultRowHeight="15"/>
  <cols>
    <col min="1" max="2" width="11.42578125" style="29"/>
    <col min="3" max="3" width="34.28515625" style="29" customWidth="1"/>
    <col min="4" max="16384" width="11.42578125" style="29"/>
  </cols>
  <sheetData>
    <row r="14" spans="3:6" ht="21.75" customHeight="1" thickBot="1">
      <c r="C14" s="11" t="s">
        <v>34</v>
      </c>
      <c r="D14" s="12">
        <v>2023</v>
      </c>
      <c r="E14" s="12">
        <v>2024</v>
      </c>
      <c r="F14" s="12">
        <v>2025</v>
      </c>
    </row>
    <row r="15" spans="3:6" ht="15.75" thickBot="1">
      <c r="C15" s="13" t="s">
        <v>37</v>
      </c>
      <c r="D15" s="14">
        <v>35</v>
      </c>
      <c r="E15" s="14">
        <v>25</v>
      </c>
      <c r="F15" s="14">
        <v>26</v>
      </c>
    </row>
    <row r="16" spans="3:6" ht="15.75" thickBot="1">
      <c r="C16" s="13" t="s">
        <v>35</v>
      </c>
      <c r="D16" s="14">
        <v>31</v>
      </c>
      <c r="E16" s="14">
        <v>23</v>
      </c>
      <c r="F16" s="14">
        <v>24</v>
      </c>
    </row>
    <row r="17" spans="3:6" ht="15.75" thickBot="1">
      <c r="C17" s="13" t="s">
        <v>36</v>
      </c>
      <c r="D17" s="14">
        <v>4</v>
      </c>
      <c r="E17" s="14">
        <v>2</v>
      </c>
      <c r="F17" s="14">
        <v>2</v>
      </c>
    </row>
    <row r="18" spans="3:6">
      <c r="C18" s="11" t="s">
        <v>13</v>
      </c>
      <c r="D18" s="27">
        <f>SUM(D15:D17)</f>
        <v>70</v>
      </c>
      <c r="E18" s="27">
        <f>SUM(E15:E17)</f>
        <v>50</v>
      </c>
      <c r="F18" s="27">
        <f>SUM(F15:F17)</f>
        <v>52</v>
      </c>
    </row>
  </sheetData>
  <pageMargins left="0.7" right="0.7" top="0.75" bottom="0.75" header="0.3" footer="0.3"/>
  <pageSetup paperSize="9" orientation="portrait" verticalDpi="0" r:id="rId1"/>
  <ignoredErrors>
    <ignoredError sqref="D18:F18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2:Q25"/>
  <sheetViews>
    <sheetView workbookViewId="0"/>
  </sheetViews>
  <sheetFormatPr baseColWidth="10" defaultRowHeight="14.25"/>
  <cols>
    <col min="1" max="2" width="11.42578125" style="1"/>
    <col min="3" max="3" width="30.42578125" style="1" customWidth="1"/>
    <col min="4" max="16384" width="11.42578125" style="1"/>
  </cols>
  <sheetData>
    <row r="12" spans="3:17">
      <c r="C12" s="3"/>
      <c r="D12" s="3"/>
      <c r="E12" s="3"/>
      <c r="F12" s="3"/>
      <c r="G12" s="3"/>
      <c r="H12" s="3"/>
      <c r="I12" s="3"/>
      <c r="J12" s="3"/>
      <c r="K12" s="3"/>
    </row>
    <row r="13" spans="3:17">
      <c r="C13" s="3"/>
      <c r="D13" s="3"/>
      <c r="E13" s="3"/>
      <c r="F13" s="3"/>
      <c r="G13" s="3"/>
      <c r="H13" s="3"/>
      <c r="I13" s="3"/>
      <c r="J13" s="3"/>
      <c r="K13" s="3"/>
    </row>
    <row r="14" spans="3:17" ht="21.75" customHeight="1" thickBot="1">
      <c r="C14" s="11" t="s">
        <v>30</v>
      </c>
      <c r="D14" s="12">
        <v>2012</v>
      </c>
      <c r="E14" s="12">
        <v>2013</v>
      </c>
      <c r="F14" s="12">
        <v>2014</v>
      </c>
      <c r="G14" s="12">
        <v>2015</v>
      </c>
      <c r="H14" s="12">
        <v>2016</v>
      </c>
      <c r="I14" s="12">
        <v>2017</v>
      </c>
      <c r="J14" s="12">
        <v>2018</v>
      </c>
      <c r="K14" s="12">
        <v>2019</v>
      </c>
      <c r="L14" s="12">
        <v>2020</v>
      </c>
      <c r="M14" s="12">
        <v>2021</v>
      </c>
      <c r="N14" s="12">
        <v>2022</v>
      </c>
      <c r="O14" s="12">
        <v>2023</v>
      </c>
      <c r="P14" s="12">
        <v>2024</v>
      </c>
      <c r="Q14" s="12">
        <v>2025</v>
      </c>
    </row>
    <row r="15" spans="3:17" ht="15" thickBot="1">
      <c r="C15" s="13" t="s">
        <v>14</v>
      </c>
      <c r="D15" s="14">
        <v>138</v>
      </c>
      <c r="E15" s="15">
        <v>193</v>
      </c>
      <c r="F15" s="14">
        <v>114</v>
      </c>
      <c r="G15" s="15">
        <v>102</v>
      </c>
      <c r="H15" s="15">
        <v>123</v>
      </c>
      <c r="I15" s="15">
        <v>84</v>
      </c>
      <c r="J15" s="15">
        <v>84</v>
      </c>
      <c r="K15" s="15">
        <v>94</v>
      </c>
      <c r="L15" s="15">
        <v>13</v>
      </c>
      <c r="M15" s="15">
        <v>4</v>
      </c>
      <c r="N15" s="26" t="s">
        <v>33</v>
      </c>
      <c r="O15" s="26" t="s">
        <v>33</v>
      </c>
      <c r="P15" s="26" t="s">
        <v>33</v>
      </c>
      <c r="Q15" s="26" t="s">
        <v>33</v>
      </c>
    </row>
    <row r="16" spans="3:17" ht="15" thickBot="1">
      <c r="C16" s="13" t="s">
        <v>20</v>
      </c>
      <c r="D16" s="14">
        <v>107</v>
      </c>
      <c r="E16" s="15">
        <v>34</v>
      </c>
      <c r="F16" s="14">
        <v>28</v>
      </c>
      <c r="G16" s="15">
        <v>27</v>
      </c>
      <c r="H16" s="15">
        <v>45</v>
      </c>
      <c r="I16" s="15">
        <v>45</v>
      </c>
      <c r="J16" s="15">
        <v>19</v>
      </c>
      <c r="K16" s="15">
        <v>28</v>
      </c>
      <c r="L16" s="15">
        <v>6</v>
      </c>
      <c r="M16" s="15">
        <v>2</v>
      </c>
      <c r="N16" s="26" t="s">
        <v>33</v>
      </c>
      <c r="O16" s="26" t="s">
        <v>33</v>
      </c>
      <c r="P16" s="26" t="s">
        <v>33</v>
      </c>
      <c r="Q16" s="26" t="s">
        <v>33</v>
      </c>
    </row>
    <row r="17" spans="3:17" ht="15.75" customHeight="1" thickBot="1">
      <c r="C17" s="13" t="s">
        <v>15</v>
      </c>
      <c r="D17" s="14">
        <v>19</v>
      </c>
      <c r="E17" s="15">
        <v>2</v>
      </c>
      <c r="F17" s="14">
        <v>2</v>
      </c>
      <c r="G17" s="15">
        <v>1</v>
      </c>
      <c r="H17" s="15">
        <v>1</v>
      </c>
      <c r="I17" s="15">
        <v>1</v>
      </c>
      <c r="J17" s="15"/>
      <c r="K17" s="15">
        <v>1</v>
      </c>
      <c r="L17" s="15">
        <v>0</v>
      </c>
      <c r="M17" s="15">
        <v>0</v>
      </c>
      <c r="N17" s="26" t="s">
        <v>33</v>
      </c>
      <c r="O17" s="26" t="s">
        <v>33</v>
      </c>
      <c r="P17" s="26" t="s">
        <v>33</v>
      </c>
      <c r="Q17" s="26" t="s">
        <v>33</v>
      </c>
    </row>
    <row r="18" spans="3:17" ht="15" thickBot="1">
      <c r="C18" s="13" t="s">
        <v>16</v>
      </c>
      <c r="D18" s="14">
        <v>11</v>
      </c>
      <c r="E18" s="15">
        <v>0</v>
      </c>
      <c r="F18" s="14">
        <v>0</v>
      </c>
      <c r="G18" s="15">
        <v>0</v>
      </c>
      <c r="H18" s="15">
        <v>1</v>
      </c>
      <c r="I18" s="15">
        <v>1</v>
      </c>
      <c r="J18" s="15">
        <v>1</v>
      </c>
      <c r="K18" s="15">
        <v>0</v>
      </c>
      <c r="L18" s="15">
        <v>0</v>
      </c>
      <c r="M18" s="15">
        <v>0</v>
      </c>
      <c r="N18" s="26" t="s">
        <v>33</v>
      </c>
      <c r="O18" s="26" t="s">
        <v>33</v>
      </c>
      <c r="P18" s="26" t="s">
        <v>33</v>
      </c>
      <c r="Q18" s="26" t="s">
        <v>33</v>
      </c>
    </row>
    <row r="19" spans="3:17" ht="15" thickBot="1">
      <c r="C19" s="13" t="s">
        <v>17</v>
      </c>
      <c r="D19" s="14"/>
      <c r="E19" s="15"/>
      <c r="F19" s="14"/>
      <c r="G19" s="15">
        <v>1</v>
      </c>
      <c r="H19" s="15">
        <v>0</v>
      </c>
      <c r="I19" s="15"/>
      <c r="J19" s="15"/>
      <c r="K19" s="15">
        <v>0</v>
      </c>
      <c r="L19" s="15">
        <v>0</v>
      </c>
      <c r="M19" s="15">
        <v>0</v>
      </c>
      <c r="N19" s="26" t="s">
        <v>33</v>
      </c>
      <c r="O19" s="26" t="s">
        <v>33</v>
      </c>
      <c r="P19" s="26" t="s">
        <v>33</v>
      </c>
      <c r="Q19" s="26" t="s">
        <v>33</v>
      </c>
    </row>
    <row r="20" spans="3:17" ht="15" thickBot="1">
      <c r="C20" s="13" t="s">
        <v>9</v>
      </c>
      <c r="D20" s="14">
        <v>83</v>
      </c>
      <c r="E20" s="15">
        <v>30</v>
      </c>
      <c r="F20" s="14">
        <v>31</v>
      </c>
      <c r="G20" s="15">
        <v>16</v>
      </c>
      <c r="H20" s="15">
        <v>9</v>
      </c>
      <c r="I20" s="15">
        <v>4</v>
      </c>
      <c r="J20" s="15">
        <v>19</v>
      </c>
      <c r="K20" s="15">
        <v>19</v>
      </c>
      <c r="L20" s="15">
        <v>76</v>
      </c>
      <c r="M20" s="15">
        <v>1</v>
      </c>
      <c r="N20" s="26" t="s">
        <v>33</v>
      </c>
      <c r="O20" s="26" t="s">
        <v>33</v>
      </c>
      <c r="P20" s="26" t="s">
        <v>33</v>
      </c>
      <c r="Q20" s="26" t="s">
        <v>33</v>
      </c>
    </row>
    <row r="21" spans="3:17" ht="18" customHeight="1">
      <c r="C21" s="11" t="s">
        <v>13</v>
      </c>
      <c r="D21" s="27">
        <f>SUM(D15:D20)</f>
        <v>358</v>
      </c>
      <c r="E21" s="27">
        <v>259</v>
      </c>
      <c r="F21" s="27">
        <f>SUM(F15:F20)</f>
        <v>175</v>
      </c>
      <c r="G21" s="27">
        <v>147</v>
      </c>
      <c r="H21" s="27">
        <f t="shared" ref="H21:M21" si="0">SUM(H15:H20)</f>
        <v>179</v>
      </c>
      <c r="I21" s="27">
        <f t="shared" si="0"/>
        <v>135</v>
      </c>
      <c r="J21" s="27">
        <f t="shared" si="0"/>
        <v>123</v>
      </c>
      <c r="K21" s="27">
        <f t="shared" si="0"/>
        <v>142</v>
      </c>
      <c r="L21" s="27">
        <f t="shared" si="0"/>
        <v>95</v>
      </c>
      <c r="M21" s="27">
        <f t="shared" si="0"/>
        <v>7</v>
      </c>
      <c r="N21" s="27" t="s">
        <v>33</v>
      </c>
      <c r="O21" s="27" t="s">
        <v>33</v>
      </c>
      <c r="P21" s="27" t="s">
        <v>33</v>
      </c>
      <c r="Q21" s="27" t="s">
        <v>33</v>
      </c>
    </row>
    <row r="22" spans="3:17">
      <c r="C22" s="23"/>
      <c r="D22" s="3"/>
      <c r="E22" s="3"/>
      <c r="F22" s="3"/>
      <c r="G22" s="3"/>
      <c r="H22" s="3"/>
      <c r="I22" s="3"/>
      <c r="J22" s="3"/>
      <c r="K22" s="3"/>
    </row>
    <row r="23" spans="3:17">
      <c r="C23" s="10"/>
    </row>
    <row r="24" spans="3:17">
      <c r="C24" s="10" t="s">
        <v>21</v>
      </c>
    </row>
    <row r="25" spans="3:17">
      <c r="C25" s="10" t="s">
        <v>22</v>
      </c>
    </row>
  </sheetData>
  <pageMargins left="0.7" right="0.7" top="0.75" bottom="0.75" header="0.3" footer="0.3"/>
  <ignoredErrors>
    <ignoredError sqref="D21:M21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Expedientes Incoados</vt:lpstr>
      <vt:lpstr>Tipo de Reclamaciones</vt:lpstr>
      <vt:lpstr>Reclam. a Instancia Def. Pueblo</vt:lpstr>
      <vt:lpstr>Protección de Datos</vt:lpstr>
      <vt:lpstr>Orden Jurisdiccional Reclamacio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Francisco Javier Patón Cubo</cp:lastModifiedBy>
  <dcterms:created xsi:type="dcterms:W3CDTF">2020-09-11T08:00:10Z</dcterms:created>
  <dcterms:modified xsi:type="dcterms:W3CDTF">2026-09-29T08:50:50Z</dcterms:modified>
</cp:coreProperties>
</file>